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4" i="1"/>
  <c r="I25"/>
  <c r="B196"/>
  <c r="A196"/>
  <c r="L195"/>
  <c r="J195"/>
  <c r="I195"/>
  <c r="H195"/>
  <c r="G195"/>
  <c r="F195"/>
  <c r="B186"/>
  <c r="A186"/>
  <c r="L185"/>
  <c r="J185"/>
  <c r="J196"/>
  <c r="I185"/>
  <c r="I196"/>
  <c r="H185"/>
  <c r="H196"/>
  <c r="G185"/>
  <c r="G196"/>
  <c r="F196"/>
  <c r="B177"/>
  <c r="A177"/>
  <c r="L176"/>
  <c r="J176"/>
  <c r="J177"/>
  <c r="I176"/>
  <c r="H176"/>
  <c r="G176"/>
  <c r="F176"/>
  <c r="F177"/>
  <c r="B167"/>
  <c r="A167"/>
  <c r="L166"/>
  <c r="L177"/>
  <c r="J166"/>
  <c r="I166"/>
  <c r="I177"/>
  <c r="H166"/>
  <c r="H177"/>
  <c r="G166"/>
  <c r="G177"/>
  <c r="B158"/>
  <c r="A158"/>
  <c r="L157"/>
  <c r="J157"/>
  <c r="I157"/>
  <c r="H157"/>
  <c r="G157"/>
  <c r="F157"/>
  <c r="B148"/>
  <c r="A148"/>
  <c r="L147"/>
  <c r="J147"/>
  <c r="I147"/>
  <c r="I158"/>
  <c r="H147"/>
  <c r="H158"/>
  <c r="G147"/>
  <c r="G158"/>
  <c r="B139"/>
  <c r="A139"/>
  <c r="L138"/>
  <c r="J138"/>
  <c r="I138"/>
  <c r="H138"/>
  <c r="G138"/>
  <c r="F138"/>
  <c r="B129"/>
  <c r="A129"/>
  <c r="L128"/>
  <c r="J128"/>
  <c r="J139"/>
  <c r="I128"/>
  <c r="I139"/>
  <c r="H128"/>
  <c r="H139"/>
  <c r="G128"/>
  <c r="G139"/>
  <c r="F139"/>
  <c r="B120"/>
  <c r="A120"/>
  <c r="L119"/>
  <c r="J119"/>
  <c r="I119"/>
  <c r="H119"/>
  <c r="G119"/>
  <c r="F119"/>
  <c r="F120"/>
  <c r="B110"/>
  <c r="A110"/>
  <c r="L109"/>
  <c r="L120"/>
  <c r="J109"/>
  <c r="J120"/>
  <c r="I109"/>
  <c r="I120"/>
  <c r="H109"/>
  <c r="H120"/>
  <c r="G109"/>
  <c r="G120"/>
  <c r="B101"/>
  <c r="A101"/>
  <c r="L100"/>
  <c r="J100"/>
  <c r="I100"/>
  <c r="H100"/>
  <c r="G100"/>
  <c r="F100"/>
  <c r="B91"/>
  <c r="A91"/>
  <c r="L90"/>
  <c r="L101"/>
  <c r="J90"/>
  <c r="J101"/>
  <c r="I90"/>
  <c r="I101"/>
  <c r="H90"/>
  <c r="H101"/>
  <c r="G90"/>
  <c r="G101"/>
  <c r="F101"/>
  <c r="B82"/>
  <c r="A82"/>
  <c r="L81"/>
  <c r="J81"/>
  <c r="I81"/>
  <c r="H81"/>
  <c r="G81"/>
  <c r="F81"/>
  <c r="B72"/>
  <c r="A72"/>
  <c r="L71"/>
  <c r="L82"/>
  <c r="J71"/>
  <c r="J82"/>
  <c r="I71"/>
  <c r="I82"/>
  <c r="H71"/>
  <c r="H82"/>
  <c r="G71"/>
  <c r="G82"/>
  <c r="F82"/>
  <c r="B63"/>
  <c r="A63"/>
  <c r="L62"/>
  <c r="J62"/>
  <c r="I62"/>
  <c r="H62"/>
  <c r="G62"/>
  <c r="F62"/>
  <c r="B53"/>
  <c r="A53"/>
  <c r="L52"/>
  <c r="L63"/>
  <c r="J52"/>
  <c r="J63"/>
  <c r="I52"/>
  <c r="I63"/>
  <c r="H52"/>
  <c r="H63"/>
  <c r="G52"/>
  <c r="G63"/>
  <c r="F63"/>
  <c r="B44"/>
  <c r="A44"/>
  <c r="L43"/>
  <c r="J43"/>
  <c r="I43"/>
  <c r="H43"/>
  <c r="G43"/>
  <c r="G44"/>
  <c r="F43"/>
  <c r="B34"/>
  <c r="A34"/>
  <c r="L33"/>
  <c r="L44"/>
  <c r="J44"/>
  <c r="I33"/>
  <c r="I44"/>
  <c r="H33"/>
  <c r="H44"/>
  <c r="G33"/>
  <c r="F44"/>
  <c r="B25"/>
  <c r="A25"/>
  <c r="L24"/>
  <c r="J24"/>
  <c r="I24"/>
  <c r="H24"/>
  <c r="G24"/>
  <c r="F24"/>
  <c r="B15"/>
  <c r="A15"/>
  <c r="L14"/>
  <c r="J14"/>
  <c r="J25"/>
  <c r="J197"/>
  <c r="H14"/>
  <c r="H25"/>
  <c r="G25"/>
  <c r="F14"/>
  <c r="F25"/>
  <c r="F197"/>
  <c r="L196"/>
  <c r="L158"/>
  <c r="F158"/>
  <c r="J158"/>
  <c r="L139"/>
  <c r="L25"/>
  <c r="H197"/>
  <c r="I197"/>
  <c r="G197"/>
  <c r="L197"/>
</calcChain>
</file>

<file path=xl/sharedStrings.xml><?xml version="1.0" encoding="utf-8"?>
<sst xmlns="http://schemas.openxmlformats.org/spreadsheetml/2006/main" count="388" uniqueCount="160">
  <si>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</si>
  <si>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</si>
  <si>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</si>
  <si>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</si>
  <si>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</si>
  <si>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</si>
  <si>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</si>
  <si>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</si>
  <si>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</si>
  <si>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</si>
  <si>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</si>
  <si>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</si>
  <si>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</si>
  <si>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</si>
  <si>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</si>
  <si>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</si>
  <si>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</si>
  <si>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</si>
  <si>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</si>
  <si>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</si>
  <si>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</si>
  <si>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</si>
  <si>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</si>
  <si>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</si>
  <si>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</si>
  <si>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</si>
  <si>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</si>
  <si>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</si>
  <si>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</si>
  <si>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</si>
  <si>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</si>
  <si>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</si>
  <si>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</si>
  <si>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</si>
  <si>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</si>
  <si>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</si>
  <si>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</si>
  <si>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</si>
  <si>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</si>
  <si>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</si>
  <si>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Кофейный напиток</t>
  </si>
  <si>
    <t>Сыр порционный</t>
  </si>
  <si>
    <t>Батон столовый</t>
  </si>
  <si>
    <t>Каша гречневая молочная</t>
  </si>
  <si>
    <t>ТТК</t>
  </si>
  <si>
    <t>1024/1983</t>
  </si>
  <si>
    <t>Масло сливочное</t>
  </si>
  <si>
    <t>Салат сочный</t>
  </si>
  <si>
    <t>Суп картофельный с горохом</t>
  </si>
  <si>
    <t>Биточки свинные</t>
  </si>
  <si>
    <t>Рагу овощное</t>
  </si>
  <si>
    <t>Компот из кураги</t>
  </si>
  <si>
    <t>Хлеб пшенично-ржаной</t>
  </si>
  <si>
    <t>221/1983</t>
  </si>
  <si>
    <t>933/1983</t>
  </si>
  <si>
    <t>781/1983</t>
  </si>
  <si>
    <t>658/1983</t>
  </si>
  <si>
    <t>Поджарка из куриных грудок</t>
  </si>
  <si>
    <t>Рис отварной</t>
  </si>
  <si>
    <t>Овощи в нарезке</t>
  </si>
  <si>
    <t>Чай с лимоном</t>
  </si>
  <si>
    <t>743/1983</t>
  </si>
  <si>
    <t>Суп с макаронными изделиями</t>
  </si>
  <si>
    <t>Картофельное пюре</t>
  </si>
  <si>
    <t>Печень говяжья</t>
  </si>
  <si>
    <t>Компот из апельсин</t>
  </si>
  <si>
    <t>547/1983</t>
  </si>
  <si>
    <t>924/1983</t>
  </si>
  <si>
    <t>Котлета рыбная</t>
  </si>
  <si>
    <t>Суп картофельный с рисом</t>
  </si>
  <si>
    <t>Поджарка из филе грудок</t>
  </si>
  <si>
    <t>Компот из изюма и кураги</t>
  </si>
  <si>
    <t>Макароны отварные</t>
  </si>
  <si>
    <t>Салат овощной</t>
  </si>
  <si>
    <t>244/1983</t>
  </si>
  <si>
    <t>632/1983</t>
  </si>
  <si>
    <t>753/1983</t>
  </si>
  <si>
    <t>932/1983</t>
  </si>
  <si>
    <t>Щи из свежей капусты</t>
  </si>
  <si>
    <t>Гуляш</t>
  </si>
  <si>
    <t>Каша пшеничная</t>
  </si>
  <si>
    <t>Компот из свежих яблок</t>
  </si>
  <si>
    <t>Помидор свежий</t>
  </si>
  <si>
    <t>197/1983</t>
  </si>
  <si>
    <t>746/1983</t>
  </si>
  <si>
    <t>Борщ со сметаной</t>
  </si>
  <si>
    <t>Картофель тушеный с зеленым горошком</t>
  </si>
  <si>
    <t>Компот</t>
  </si>
  <si>
    <t>234/1983</t>
  </si>
  <si>
    <t>619/1983</t>
  </si>
  <si>
    <t>929/1983</t>
  </si>
  <si>
    <t>Суп крестьянский с крупой</t>
  </si>
  <si>
    <t>Тефтели мясные</t>
  </si>
  <si>
    <t>Каша гречневая</t>
  </si>
  <si>
    <t>Овощная нарезка</t>
  </si>
  <si>
    <t>216/1983</t>
  </si>
  <si>
    <t>411/1983</t>
  </si>
  <si>
    <t>294/1983</t>
  </si>
  <si>
    <t>668/1983</t>
  </si>
  <si>
    <t>Рассольник по-Ленинградски</t>
  </si>
  <si>
    <t>Борщ с фасолью</t>
  </si>
  <si>
    <t>Жаркое по -домашнему</t>
  </si>
  <si>
    <t>631/1983</t>
  </si>
  <si>
    <t>181/1983</t>
  </si>
  <si>
    <t>Салат зеленый с огурцом</t>
  </si>
  <si>
    <t>208/1983</t>
  </si>
  <si>
    <t>Шницель рыбный</t>
  </si>
  <si>
    <t>657/1983</t>
  </si>
  <si>
    <t>Напиток лимонный</t>
  </si>
  <si>
    <t>1041/1983</t>
  </si>
  <si>
    <t>Котлета мясная натуральная</t>
  </si>
  <si>
    <t>824/1983</t>
  </si>
  <si>
    <t>656/1983</t>
  </si>
  <si>
    <t>Суп рыбный</t>
  </si>
  <si>
    <t>Биточки с сыром</t>
  </si>
  <si>
    <t>Капуста тушеная</t>
  </si>
  <si>
    <t>219/1983</t>
  </si>
  <si>
    <t>342/1983</t>
  </si>
  <si>
    <t>119/2022</t>
  </si>
  <si>
    <t>264/2022</t>
  </si>
  <si>
    <t>116/2022</t>
  </si>
  <si>
    <t>Хлеб пшеничный</t>
  </si>
  <si>
    <t>54-6з</t>
  </si>
  <si>
    <t>плов из филе птицы</t>
  </si>
  <si>
    <t>3,5,3</t>
  </si>
  <si>
    <t>199/2022</t>
  </si>
  <si>
    <t>Чай с сахаром</t>
  </si>
  <si>
    <t>200/10</t>
  </si>
  <si>
    <t>261/2022</t>
  </si>
  <si>
    <t>Овощи *</t>
  </si>
  <si>
    <t>Овощи **</t>
  </si>
  <si>
    <t>54-3з</t>
  </si>
  <si>
    <t>Биточки из свинины</t>
  </si>
  <si>
    <t>182/2022</t>
  </si>
  <si>
    <t>Макароны отварные с маслом</t>
  </si>
  <si>
    <t>137/2022</t>
  </si>
  <si>
    <t>Овощи ***</t>
  </si>
  <si>
    <t>Капуста по-домашнему с фаршем</t>
  </si>
  <si>
    <t>54-2з</t>
  </si>
  <si>
    <t>200/10/7</t>
  </si>
  <si>
    <t>262/2022</t>
  </si>
  <si>
    <t>Овощи****</t>
  </si>
  <si>
    <t>Жаркое по-домашнему</t>
  </si>
  <si>
    <t>54-5з</t>
  </si>
  <si>
    <t>259/2017</t>
  </si>
  <si>
    <t>203/2022</t>
  </si>
  <si>
    <t>161/2022</t>
  </si>
  <si>
    <t>Пюре картофельное</t>
  </si>
  <si>
    <t>210/2022</t>
  </si>
  <si>
    <t>Макароны отварные с сыром</t>
  </si>
  <si>
    <t>150/20/5</t>
  </si>
  <si>
    <t>204/2017</t>
  </si>
  <si>
    <t>Овощи в нарезке***</t>
  </si>
  <si>
    <t>какао с молоком</t>
  </si>
  <si>
    <t>266/2022</t>
  </si>
  <si>
    <t>50/50</t>
  </si>
  <si>
    <t>260/2017</t>
  </si>
  <si>
    <t>114/2022</t>
  </si>
  <si>
    <t>Овощи в нарезке ****</t>
  </si>
  <si>
    <t>54-7з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</si>
</sst>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7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4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/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43</v>
      </c>
      <c r="F6" s="52">
        <v>20</v>
      </c>
      <c r="G6" s="52">
        <v>8.64</v>
      </c>
      <c r="H6" s="52">
        <v>9</v>
      </c>
      <c r="I6" s="54">
        <v>37</v>
      </c>
      <c r="J6" s="39">
        <v>272</v>
      </c>
      <c r="K6" s="40" t="s">
        <v>120</v>
      </c>
      <c r="L6" s="55">
        <v>43.04</v>
      </c>
    </row>
    <row r="7" spans="1:12" ht="15">
      <c r="A7" s="23"/>
      <c r="B7" s="15"/>
      <c r="C7" s="11"/>
      <c r="D7" s="6"/>
      <c r="E7" s="5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1" t="s">
        <v>40</v>
      </c>
      <c r="F8" s="53">
        <v>200</v>
      </c>
      <c r="G8" s="42">
        <v>3</v>
      </c>
      <c r="H8" s="42">
        <v>3</v>
      </c>
      <c r="I8" s="42">
        <v>16</v>
      </c>
      <c r="J8" s="42">
        <v>100</v>
      </c>
      <c r="K8" s="43" t="s">
        <v>119</v>
      </c>
      <c r="L8" s="56">
        <v>18.55</v>
      </c>
    </row>
    <row r="9" spans="1:12" ht="15">
      <c r="A9" s="23"/>
      <c r="B9" s="15"/>
      <c r="C9" s="11"/>
      <c r="D9" s="7" t="s">
        <v>23</v>
      </c>
      <c r="E9" s="51" t="s">
        <v>42</v>
      </c>
      <c r="F9" s="53">
        <v>60</v>
      </c>
      <c r="G9" s="42">
        <v>2</v>
      </c>
      <c r="H9" s="42">
        <v>2</v>
      </c>
      <c r="I9" s="42">
        <v>14</v>
      </c>
      <c r="J9" s="42">
        <v>73</v>
      </c>
      <c r="K9" s="43" t="s">
        <v>45</v>
      </c>
      <c r="L9" s="56">
        <v>3.24</v>
      </c>
    </row>
    <row r="10" spans="1:12" ht="15">
      <c r="A10" s="23"/>
      <c r="B10" s="15"/>
      <c r="C10" s="11"/>
      <c r="D10" s="7"/>
      <c r="E10" s="41"/>
      <c r="F10" s="53"/>
      <c r="G10" s="42"/>
      <c r="H10" s="42"/>
      <c r="I10" s="42"/>
      <c r="J10" s="42"/>
      <c r="K10" s="43"/>
      <c r="L10" s="56"/>
    </row>
    <row r="11" spans="1:12" ht="15">
      <c r="A11" s="23"/>
      <c r="B11" s="15"/>
      <c r="C11" s="11"/>
      <c r="D11" s="6"/>
      <c r="E11" s="51" t="s">
        <v>41</v>
      </c>
      <c r="F11" s="53">
        <v>30</v>
      </c>
      <c r="G11" s="42">
        <v>7</v>
      </c>
      <c r="H11" s="42">
        <v>9</v>
      </c>
      <c r="I11" s="42">
        <v>0</v>
      </c>
      <c r="J11" s="42">
        <v>108</v>
      </c>
      <c r="K11" s="63">
        <v>44866</v>
      </c>
      <c r="L11" s="56">
        <v>12.49</v>
      </c>
    </row>
    <row r="12" spans="1:12" ht="15">
      <c r="A12" s="23"/>
      <c r="B12" s="15"/>
      <c r="C12" s="11"/>
      <c r="D12" s="6"/>
      <c r="E12" s="51" t="s">
        <v>121</v>
      </c>
      <c r="F12" s="53">
        <v>60</v>
      </c>
      <c r="G12" s="42">
        <v>5</v>
      </c>
      <c r="H12" s="42">
        <v>1</v>
      </c>
      <c r="I12" s="42">
        <v>29</v>
      </c>
      <c r="J12" s="42">
        <v>139</v>
      </c>
      <c r="K12" s="63"/>
      <c r="L12" s="56"/>
    </row>
    <row r="13" spans="1:12" ht="15">
      <c r="A13" s="23"/>
      <c r="B13" s="15"/>
      <c r="C13" s="11"/>
      <c r="D13" s="6"/>
      <c r="E13" s="41" t="s">
        <v>46</v>
      </c>
      <c r="F13" s="42">
        <v>10</v>
      </c>
      <c r="G13" s="42">
        <v>0</v>
      </c>
      <c r="H13" s="42">
        <v>7</v>
      </c>
      <c r="I13" s="42">
        <v>0</v>
      </c>
      <c r="J13" s="42">
        <v>66</v>
      </c>
      <c r="K13" s="63">
        <v>44835</v>
      </c>
      <c r="L13" s="42"/>
    </row>
    <row r="14" spans="1:12" ht="15">
      <c r="A14" s="24"/>
      <c r="B14" s="17"/>
      <c r="C14" s="8"/>
      <c r="D14" s="18" t="s">
        <v>33</v>
      </c>
      <c r="E14" s="9"/>
      <c r="F14" s="19">
        <f>SUM(F6:F13)</f>
        <v>380</v>
      </c>
      <c r="G14" s="19">
        <v>26</v>
      </c>
      <c r="H14" s="19">
        <f>SUM(H6:H13)</f>
        <v>31</v>
      </c>
      <c r="I14" s="19">
        <f>SUM(I6:I13)</f>
        <v>96</v>
      </c>
      <c r="J14" s="19">
        <f>SUM(J6:J13)</f>
        <v>758</v>
      </c>
      <c r="K14" s="25"/>
      <c r="L14" s="19">
        <f>SUM(L6:L13)</f>
        <v>77.319999999999993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7" t="s">
        <v>47</v>
      </c>
      <c r="F15" s="42">
        <v>60</v>
      </c>
      <c r="G15" s="42">
        <v>1</v>
      </c>
      <c r="H15" s="42">
        <v>3</v>
      </c>
      <c r="I15" s="42">
        <v>4</v>
      </c>
      <c r="J15" s="42">
        <v>47</v>
      </c>
      <c r="K15" s="43" t="s">
        <v>44</v>
      </c>
      <c r="L15" s="58">
        <v>18.46</v>
      </c>
    </row>
    <row r="16" spans="1:12" ht="15">
      <c r="A16" s="23"/>
      <c r="B16" s="15"/>
      <c r="C16" s="11"/>
      <c r="D16" s="7" t="s">
        <v>27</v>
      </c>
      <c r="E16" s="51" t="s">
        <v>48</v>
      </c>
      <c r="F16" s="42">
        <v>200</v>
      </c>
      <c r="G16" s="42">
        <v>4</v>
      </c>
      <c r="H16" s="42">
        <v>9</v>
      </c>
      <c r="I16" s="42">
        <v>4</v>
      </c>
      <c r="J16" s="42">
        <v>120</v>
      </c>
      <c r="K16" s="43" t="s">
        <v>53</v>
      </c>
      <c r="L16" s="56">
        <v>12.26</v>
      </c>
    </row>
    <row r="17" spans="1:12" ht="15">
      <c r="A17" s="23"/>
      <c r="B17" s="15"/>
      <c r="C17" s="11"/>
      <c r="D17" s="7" t="s">
        <v>28</v>
      </c>
      <c r="E17" s="51" t="s">
        <v>49</v>
      </c>
      <c r="F17" s="42">
        <v>80</v>
      </c>
      <c r="G17" s="42">
        <v>23</v>
      </c>
      <c r="H17" s="42">
        <v>9</v>
      </c>
      <c r="I17" s="42">
        <v>5</v>
      </c>
      <c r="J17" s="42">
        <v>191</v>
      </c>
      <c r="K17" s="43" t="s">
        <v>56</v>
      </c>
      <c r="L17" s="56">
        <v>38.49</v>
      </c>
    </row>
    <row r="18" spans="1:12" ht="15">
      <c r="A18" s="23"/>
      <c r="B18" s="15"/>
      <c r="C18" s="11"/>
      <c r="D18" s="7" t="s">
        <v>29</v>
      </c>
      <c r="E18" s="51" t="s">
        <v>50</v>
      </c>
      <c r="F18" s="42">
        <v>150</v>
      </c>
      <c r="G18" s="42">
        <v>3</v>
      </c>
      <c r="H18" s="42">
        <v>11</v>
      </c>
      <c r="I18" s="42">
        <v>14</v>
      </c>
      <c r="J18" s="42">
        <v>120</v>
      </c>
      <c r="K18" s="43" t="s">
        <v>55</v>
      </c>
      <c r="L18" s="56">
        <v>25.86</v>
      </c>
    </row>
    <row r="19" spans="1:12" ht="15">
      <c r="A19" s="23"/>
      <c r="B19" s="15"/>
      <c r="C19" s="11"/>
      <c r="D19" s="7" t="s">
        <v>30</v>
      </c>
      <c r="E19" s="51" t="s">
        <v>51</v>
      </c>
      <c r="F19" s="42">
        <v>200</v>
      </c>
      <c r="G19" s="42">
        <v>0</v>
      </c>
      <c r="H19" s="42">
        <v>0</v>
      </c>
      <c r="I19" s="42">
        <v>31</v>
      </c>
      <c r="J19" s="42">
        <v>129</v>
      </c>
      <c r="K19" s="43" t="s">
        <v>54</v>
      </c>
      <c r="L19" s="56">
        <v>20.13</v>
      </c>
    </row>
    <row r="20" spans="1:12" ht="15">
      <c r="A20" s="23"/>
      <c r="B20" s="15"/>
      <c r="C20" s="11"/>
      <c r="D20" s="7" t="s">
        <v>31</v>
      </c>
      <c r="E20" s="41" t="s">
        <v>42</v>
      </c>
      <c r="F20" s="42">
        <v>30</v>
      </c>
      <c r="G20" s="42">
        <v>2</v>
      </c>
      <c r="H20" s="42">
        <v>0</v>
      </c>
      <c r="I20" s="42">
        <v>14</v>
      </c>
      <c r="J20" s="42">
        <v>73</v>
      </c>
      <c r="K20" s="43"/>
      <c r="L20" s="42">
        <v>2.88</v>
      </c>
    </row>
    <row r="21" spans="1:12" ht="15">
      <c r="A21" s="23"/>
      <c r="B21" s="15"/>
      <c r="C21" s="11"/>
      <c r="D21" s="7" t="s">
        <v>32</v>
      </c>
      <c r="E21" s="51" t="s">
        <v>52</v>
      </c>
      <c r="F21" s="42">
        <v>30</v>
      </c>
      <c r="G21" s="42">
        <v>2</v>
      </c>
      <c r="H21" s="42">
        <v>0</v>
      </c>
      <c r="I21" s="42">
        <v>14</v>
      </c>
      <c r="J21" s="42">
        <v>736</v>
      </c>
      <c r="K21" s="43"/>
      <c r="L21" s="42">
        <v>1.92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7"/>
      <c r="C24" s="8"/>
      <c r="D24" s="18" t="s">
        <v>33</v>
      </c>
      <c r="E24" s="9"/>
      <c r="F24" s="19">
        <f>SUM(F15:F23)</f>
        <v>750</v>
      </c>
      <c r="G24" s="19">
        <f>SUM(G15:G23)</f>
        <v>35</v>
      </c>
      <c r="H24" s="19">
        <f>SUM(H15:H23)</f>
        <v>32</v>
      </c>
      <c r="I24" s="19">
        <f>SUM(I15:I23)</f>
        <v>86</v>
      </c>
      <c r="J24" s="19">
        <f>SUM(J15:J23)</f>
        <v>1416</v>
      </c>
      <c r="K24" s="25"/>
      <c r="L24" s="19">
        <f>SUM(L15:L23)</f>
        <v>120</v>
      </c>
    </row>
    <row r="25" spans="1:12" ht="15">
      <c r="A25" s="29">
        <f>A6</f>
        <v>1</v>
      </c>
      <c r="B25" s="30">
        <f>B6</f>
        <v>1</v>
      </c>
      <c r="C25" s="67" t="s">
        <v>4</v>
      </c>
      <c r="D25" s="68"/>
      <c r="E25" s="31"/>
      <c r="F25" s="32">
        <f>F14+F24</f>
        <v>1130</v>
      </c>
      <c r="G25" s="32">
        <f>G14+G24</f>
        <v>61</v>
      </c>
      <c r="H25" s="32">
        <f>H14+H24</f>
        <v>63</v>
      </c>
      <c r="I25" s="32">
        <f>I14+I24</f>
        <v>182</v>
      </c>
      <c r="J25" s="32">
        <f>J14+J24</f>
        <v>2174</v>
      </c>
      <c r="K25" s="32"/>
      <c r="L25" s="32">
        <f>L14+L24</f>
        <v>197.32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59" t="s">
        <v>129</v>
      </c>
      <c r="F26" s="39">
        <v>60</v>
      </c>
      <c r="G26" s="39">
        <v>1.3</v>
      </c>
      <c r="H26" s="39">
        <v>6.6</v>
      </c>
      <c r="I26" s="39">
        <v>2.2000000000000002</v>
      </c>
      <c r="J26" s="39">
        <v>73.400000000000006</v>
      </c>
      <c r="K26" s="40" t="s">
        <v>122</v>
      </c>
      <c r="L26" s="56">
        <v>9.49</v>
      </c>
    </row>
    <row r="27" spans="1:12" ht="15">
      <c r="A27" s="14"/>
      <c r="B27" s="15"/>
      <c r="C27" s="11"/>
      <c r="D27" s="6"/>
      <c r="E27" s="59" t="s">
        <v>123</v>
      </c>
      <c r="F27" s="42">
        <v>200</v>
      </c>
      <c r="G27" s="42">
        <v>16.95</v>
      </c>
      <c r="H27" s="42">
        <v>10.47</v>
      </c>
      <c r="I27" s="42">
        <v>35.729999999999997</v>
      </c>
      <c r="J27" s="42" t="s">
        <v>124</v>
      </c>
      <c r="K27" s="43" t="s">
        <v>125</v>
      </c>
      <c r="L27" s="56">
        <v>61.09</v>
      </c>
    </row>
    <row r="28" spans="1:12" ht="15">
      <c r="A28" s="14"/>
      <c r="B28" s="15"/>
      <c r="C28" s="11"/>
      <c r="D28" s="7" t="s">
        <v>22</v>
      </c>
      <c r="E28" s="51" t="s">
        <v>126</v>
      </c>
      <c r="F28" s="42" t="s">
        <v>127</v>
      </c>
      <c r="G28" s="42">
        <v>7.0000000000000007E-2</v>
      </c>
      <c r="H28" s="42">
        <v>0.2</v>
      </c>
      <c r="I28" s="42">
        <v>10.01</v>
      </c>
      <c r="J28" s="42">
        <v>40</v>
      </c>
      <c r="K28" s="43" t="s">
        <v>128</v>
      </c>
      <c r="L28" s="56">
        <v>3.97</v>
      </c>
    </row>
    <row r="29" spans="1:12" ht="15">
      <c r="A29" s="14"/>
      <c r="B29" s="15"/>
      <c r="C29" s="11"/>
      <c r="D29" s="7" t="s">
        <v>23</v>
      </c>
      <c r="E29" s="51" t="s">
        <v>52</v>
      </c>
      <c r="F29" s="42">
        <v>40</v>
      </c>
      <c r="G29" s="42">
        <v>2.2400000000000002</v>
      </c>
      <c r="H29" s="42">
        <v>0.44</v>
      </c>
      <c r="I29" s="42">
        <v>19.760000000000002</v>
      </c>
      <c r="J29" s="42">
        <v>91.96</v>
      </c>
      <c r="K29" s="43"/>
      <c r="L29" s="56">
        <v>1.92</v>
      </c>
    </row>
    <row r="30" spans="1:12" ht="15">
      <c r="A30" s="14"/>
      <c r="B30" s="15"/>
      <c r="C30" s="11"/>
      <c r="D30" s="7" t="s">
        <v>24</v>
      </c>
      <c r="E30" s="5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5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6"/>
      <c r="B33" s="17"/>
      <c r="C33" s="8"/>
      <c r="D33" s="18" t="s">
        <v>33</v>
      </c>
      <c r="E33" s="9"/>
      <c r="F33" s="19">
        <v>510</v>
      </c>
      <c r="G33" s="19">
        <f>SUM(G26:G32)</f>
        <v>20.560000000000002</v>
      </c>
      <c r="H33" s="19">
        <f>SUM(H26:H32)</f>
        <v>17.71</v>
      </c>
      <c r="I33" s="19">
        <f>SUM(I26:I32)</f>
        <v>67.7</v>
      </c>
      <c r="J33" s="19">
        <v>510.66</v>
      </c>
      <c r="K33" s="25"/>
      <c r="L33" s="19">
        <f>SUM(L26:L32)</f>
        <v>76.47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7" t="s">
        <v>47</v>
      </c>
      <c r="F34" s="42">
        <v>60</v>
      </c>
      <c r="G34" s="42">
        <v>0.5</v>
      </c>
      <c r="H34" s="42">
        <v>3</v>
      </c>
      <c r="I34" s="42">
        <v>4</v>
      </c>
      <c r="J34" s="42">
        <v>47</v>
      </c>
      <c r="K34" s="43" t="s">
        <v>44</v>
      </c>
      <c r="L34" s="58">
        <v>16.329999999999998</v>
      </c>
    </row>
    <row r="35" spans="1:12" ht="15">
      <c r="A35" s="14"/>
      <c r="B35" s="15"/>
      <c r="C35" s="11"/>
      <c r="D35" s="7" t="s">
        <v>27</v>
      </c>
      <c r="E35" s="51" t="s">
        <v>62</v>
      </c>
      <c r="F35" s="42">
        <v>200</v>
      </c>
      <c r="G35" s="42">
        <v>2</v>
      </c>
      <c r="H35" s="42">
        <v>4</v>
      </c>
      <c r="I35" s="42">
        <v>16.600000000000001</v>
      </c>
      <c r="J35" s="42">
        <v>121</v>
      </c>
      <c r="K35" s="43" t="s">
        <v>66</v>
      </c>
      <c r="L35" s="56">
        <v>10.74</v>
      </c>
    </row>
    <row r="36" spans="1:12" ht="15">
      <c r="A36" s="14"/>
      <c r="B36" s="15"/>
      <c r="C36" s="11"/>
      <c r="D36" s="7" t="s">
        <v>28</v>
      </c>
      <c r="E36" s="60" t="s">
        <v>63</v>
      </c>
      <c r="F36" s="42">
        <v>150</v>
      </c>
      <c r="G36" s="42">
        <v>4</v>
      </c>
      <c r="H36" s="42">
        <v>12</v>
      </c>
      <c r="I36" s="42">
        <v>17.5</v>
      </c>
      <c r="J36" s="42">
        <v>198</v>
      </c>
      <c r="K36" s="43" t="s">
        <v>67</v>
      </c>
      <c r="L36" s="61">
        <v>22.58</v>
      </c>
    </row>
    <row r="37" spans="1:12" ht="15">
      <c r="A37" s="14"/>
      <c r="B37" s="15"/>
      <c r="C37" s="11"/>
      <c r="D37" s="7" t="s">
        <v>29</v>
      </c>
      <c r="E37" s="51" t="s">
        <v>64</v>
      </c>
      <c r="F37" s="42">
        <v>80</v>
      </c>
      <c r="G37" s="42">
        <v>1</v>
      </c>
      <c r="H37" s="42">
        <v>10</v>
      </c>
      <c r="I37" s="42">
        <v>7</v>
      </c>
      <c r="J37" s="42">
        <v>123</v>
      </c>
      <c r="K37" s="43" t="s">
        <v>44</v>
      </c>
      <c r="L37" s="56">
        <v>37.96</v>
      </c>
    </row>
    <row r="38" spans="1:12" ht="15">
      <c r="A38" s="14"/>
      <c r="B38" s="15"/>
      <c r="C38" s="11"/>
      <c r="D38" s="7" t="s">
        <v>30</v>
      </c>
      <c r="E38" s="51" t="s">
        <v>65</v>
      </c>
      <c r="F38" s="42">
        <v>200</v>
      </c>
      <c r="G38" s="42">
        <v>0</v>
      </c>
      <c r="H38" s="42">
        <v>0</v>
      </c>
      <c r="I38" s="42">
        <v>25</v>
      </c>
      <c r="J38" s="42">
        <v>97</v>
      </c>
      <c r="K38" s="43" t="s">
        <v>67</v>
      </c>
      <c r="L38" s="56">
        <v>25.99</v>
      </c>
    </row>
    <row r="39" spans="1:12" ht="15">
      <c r="A39" s="14"/>
      <c r="B39" s="15"/>
      <c r="C39" s="11"/>
      <c r="D39" s="7" t="s">
        <v>31</v>
      </c>
      <c r="E39" s="41" t="s">
        <v>42</v>
      </c>
      <c r="F39" s="42">
        <v>30</v>
      </c>
      <c r="G39" s="42">
        <v>2</v>
      </c>
      <c r="H39" s="42">
        <v>0</v>
      </c>
      <c r="I39" s="42">
        <v>14</v>
      </c>
      <c r="J39" s="42">
        <v>73</v>
      </c>
      <c r="K39" s="43"/>
      <c r="L39" s="56">
        <v>3.84</v>
      </c>
    </row>
    <row r="40" spans="1:12" ht="15">
      <c r="A40" s="14"/>
      <c r="B40" s="15"/>
      <c r="C40" s="11"/>
      <c r="D40" s="7" t="s">
        <v>32</v>
      </c>
      <c r="E40" s="51" t="s">
        <v>52</v>
      </c>
      <c r="F40" s="42">
        <v>30</v>
      </c>
      <c r="G40" s="42">
        <v>2</v>
      </c>
      <c r="H40" s="42">
        <v>0</v>
      </c>
      <c r="I40" s="42">
        <v>14</v>
      </c>
      <c r="J40" s="42">
        <v>736</v>
      </c>
      <c r="K40" s="43"/>
      <c r="L40" s="56">
        <v>2.56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6"/>
      <c r="B43" s="17"/>
      <c r="C43" s="8"/>
      <c r="D43" s="18" t="s">
        <v>33</v>
      </c>
      <c r="E43" s="9"/>
      <c r="F43" s="19">
        <f>SUM(F34:F42)</f>
        <v>750</v>
      </c>
      <c r="G43" s="19">
        <f>SUM(G34:G42)</f>
        <v>11.5</v>
      </c>
      <c r="H43" s="19">
        <f>SUM(H34:H42)</f>
        <v>29</v>
      </c>
      <c r="I43" s="19">
        <f>SUM(I34:I42)</f>
        <v>98.1</v>
      </c>
      <c r="J43" s="19">
        <f>SUM(J34:J42)</f>
        <v>1395</v>
      </c>
      <c r="K43" s="25"/>
      <c r="L43" s="19">
        <f>SUM(L34:L42)</f>
        <v>120</v>
      </c>
    </row>
    <row r="44" spans="1:12" ht="15.75" customHeight="1">
      <c r="A44" s="33">
        <f>A26</f>
        <v>1</v>
      </c>
      <c r="B44" s="33">
        <f>B26</f>
        <v>2</v>
      </c>
      <c r="C44" s="67" t="s">
        <v>4</v>
      </c>
      <c r="D44" s="68"/>
      <c r="E44" s="31"/>
      <c r="F44" s="32">
        <f>F33+F43</f>
        <v>1260</v>
      </c>
      <c r="G44" s="32">
        <f>G33+G43</f>
        <v>32.06</v>
      </c>
      <c r="H44" s="32">
        <f>H33+H43</f>
        <v>46.71</v>
      </c>
      <c r="I44" s="32">
        <f>I33+I43</f>
        <v>165.8</v>
      </c>
      <c r="J44" s="32">
        <f>J33+J43</f>
        <v>1905.66</v>
      </c>
      <c r="K44" s="32"/>
      <c r="L44" s="32">
        <f>L33+L43</f>
        <v>196.47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59" t="s">
        <v>130</v>
      </c>
      <c r="F45" s="42">
        <v>60</v>
      </c>
      <c r="G45" s="42">
        <v>0.7</v>
      </c>
      <c r="H45" s="42">
        <v>0.1</v>
      </c>
      <c r="I45" s="42">
        <v>2.2999999999999998</v>
      </c>
      <c r="J45" s="42">
        <v>12.8</v>
      </c>
      <c r="K45" s="40" t="s">
        <v>131</v>
      </c>
      <c r="L45" s="56">
        <v>9.49</v>
      </c>
    </row>
    <row r="46" spans="1:12" ht="15">
      <c r="A46" s="23"/>
      <c r="B46" s="15"/>
      <c r="C46" s="11"/>
      <c r="D46" s="6"/>
      <c r="E46" s="59" t="s">
        <v>132</v>
      </c>
      <c r="F46" s="42">
        <v>90</v>
      </c>
      <c r="G46" s="42">
        <v>10.72</v>
      </c>
      <c r="H46" s="42">
        <v>32.35</v>
      </c>
      <c r="I46" s="42">
        <v>13.16</v>
      </c>
      <c r="J46" s="42">
        <v>386.2</v>
      </c>
      <c r="K46" s="43" t="s">
        <v>133</v>
      </c>
      <c r="L46" s="56">
        <v>41.7</v>
      </c>
    </row>
    <row r="47" spans="1:12" ht="15">
      <c r="A47" s="23"/>
      <c r="B47" s="15"/>
      <c r="C47" s="11"/>
      <c r="D47" s="7" t="s">
        <v>22</v>
      </c>
      <c r="E47" s="59" t="s">
        <v>126</v>
      </c>
      <c r="F47" s="42" t="s">
        <v>127</v>
      </c>
      <c r="G47" s="42">
        <v>7.0000000000000007E-2</v>
      </c>
      <c r="H47" s="42">
        <v>0.2</v>
      </c>
      <c r="I47" s="42">
        <v>10.01</v>
      </c>
      <c r="J47" s="42">
        <v>40</v>
      </c>
      <c r="K47" s="43" t="s">
        <v>128</v>
      </c>
      <c r="L47" s="56">
        <v>3.97</v>
      </c>
    </row>
    <row r="48" spans="1:12" ht="15">
      <c r="A48" s="23"/>
      <c r="B48" s="15"/>
      <c r="C48" s="11"/>
      <c r="D48" s="7" t="s">
        <v>23</v>
      </c>
      <c r="E48" s="51" t="s">
        <v>52</v>
      </c>
      <c r="F48" s="42">
        <v>40</v>
      </c>
      <c r="G48" s="42">
        <v>2.2400000000000002</v>
      </c>
      <c r="H48" s="42">
        <v>0.44</v>
      </c>
      <c r="I48" s="42">
        <v>19.760000000000002</v>
      </c>
      <c r="J48" s="42">
        <v>91.96</v>
      </c>
      <c r="K48" s="43"/>
      <c r="L48" s="56">
        <v>2.16</v>
      </c>
    </row>
    <row r="49" spans="1:12" ht="15">
      <c r="A49" s="23"/>
      <c r="B49" s="15"/>
      <c r="C49" s="11"/>
      <c r="D49" s="7"/>
      <c r="E49" s="51" t="s">
        <v>134</v>
      </c>
      <c r="F49" s="42">
        <v>150</v>
      </c>
      <c r="G49" s="42">
        <v>5.64</v>
      </c>
      <c r="H49" s="42">
        <v>5.61</v>
      </c>
      <c r="I49" s="42">
        <v>36</v>
      </c>
      <c r="J49" s="42">
        <v>216</v>
      </c>
      <c r="K49" s="43" t="s">
        <v>135</v>
      </c>
      <c r="L49" s="56">
        <v>20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56"/>
    </row>
    <row r="51" spans="1:12" ht="1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4"/>
      <c r="B52" s="17"/>
      <c r="C52" s="8"/>
      <c r="D52" s="18" t="s">
        <v>33</v>
      </c>
      <c r="E52" s="9"/>
      <c r="F52" s="19">
        <v>550</v>
      </c>
      <c r="G52" s="19">
        <f>SUM(G45:G51)</f>
        <v>19.37</v>
      </c>
      <c r="H52" s="19">
        <f>SUM(H45:H51)</f>
        <v>38.700000000000003</v>
      </c>
      <c r="I52" s="19">
        <f>SUM(I45:I51)</f>
        <v>81.23</v>
      </c>
      <c r="J52" s="19">
        <f>SUM(J45:J51)</f>
        <v>746.96</v>
      </c>
      <c r="K52" s="25"/>
      <c r="L52" s="19">
        <f>SUM(L45:L51)</f>
        <v>77.320000000000007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 t="s">
        <v>73</v>
      </c>
      <c r="F53" s="42">
        <v>60</v>
      </c>
      <c r="G53" s="42">
        <v>1</v>
      </c>
      <c r="H53" s="42">
        <v>0</v>
      </c>
      <c r="I53" s="42">
        <v>4</v>
      </c>
      <c r="J53" s="42">
        <v>22</v>
      </c>
      <c r="K53" s="43" t="s">
        <v>44</v>
      </c>
      <c r="L53" s="56">
        <v>8.4</v>
      </c>
    </row>
    <row r="54" spans="1:12" ht="15">
      <c r="A54" s="23"/>
      <c r="B54" s="15"/>
      <c r="C54" s="11"/>
      <c r="D54" s="7" t="s">
        <v>27</v>
      </c>
      <c r="E54" s="51" t="s">
        <v>69</v>
      </c>
      <c r="F54" s="42">
        <v>200</v>
      </c>
      <c r="G54" s="42">
        <v>2</v>
      </c>
      <c r="H54" s="42">
        <v>3</v>
      </c>
      <c r="I54" s="42">
        <v>18</v>
      </c>
      <c r="J54" s="42">
        <v>106</v>
      </c>
      <c r="K54" s="43" t="s">
        <v>74</v>
      </c>
      <c r="L54" s="56">
        <v>7.76</v>
      </c>
    </row>
    <row r="55" spans="1:12" ht="15">
      <c r="A55" s="23"/>
      <c r="B55" s="15"/>
      <c r="C55" s="11"/>
      <c r="D55" s="7" t="s">
        <v>28</v>
      </c>
      <c r="E55" s="51" t="s">
        <v>70</v>
      </c>
      <c r="F55" s="42">
        <v>80</v>
      </c>
      <c r="G55" s="42">
        <v>24</v>
      </c>
      <c r="H55" s="42">
        <v>13</v>
      </c>
      <c r="I55" s="42">
        <v>2</v>
      </c>
      <c r="J55" s="42">
        <v>160</v>
      </c>
      <c r="K55" s="43" t="s">
        <v>75</v>
      </c>
      <c r="L55" s="56">
        <v>65.39</v>
      </c>
    </row>
    <row r="56" spans="1:12" ht="15">
      <c r="A56" s="23"/>
      <c r="B56" s="15"/>
      <c r="C56" s="11"/>
      <c r="D56" s="7" t="s">
        <v>29</v>
      </c>
      <c r="E56" s="51" t="s">
        <v>72</v>
      </c>
      <c r="F56" s="42">
        <v>150</v>
      </c>
      <c r="G56" s="42">
        <v>7</v>
      </c>
      <c r="H56" s="42">
        <v>8</v>
      </c>
      <c r="I56" s="42">
        <v>38</v>
      </c>
      <c r="J56" s="42">
        <v>249</v>
      </c>
      <c r="K56" s="43" t="s">
        <v>76</v>
      </c>
      <c r="L56" s="61">
        <v>17.95</v>
      </c>
    </row>
    <row r="57" spans="1:12" ht="15">
      <c r="A57" s="23"/>
      <c r="B57" s="15"/>
      <c r="C57" s="11"/>
      <c r="D57" s="7" t="s">
        <v>30</v>
      </c>
      <c r="E57" s="51" t="s">
        <v>71</v>
      </c>
      <c r="F57" s="42">
        <v>200</v>
      </c>
      <c r="G57" s="42">
        <v>0.5</v>
      </c>
      <c r="H57" s="42">
        <v>0</v>
      </c>
      <c r="I57" s="42">
        <v>28</v>
      </c>
      <c r="J57" s="42">
        <v>115</v>
      </c>
      <c r="K57" s="43" t="s">
        <v>77</v>
      </c>
      <c r="L57" s="56">
        <v>14.1</v>
      </c>
    </row>
    <row r="58" spans="1:12" ht="15">
      <c r="A58" s="23"/>
      <c r="B58" s="15"/>
      <c r="C58" s="11"/>
      <c r="D58" s="7" t="s">
        <v>31</v>
      </c>
      <c r="E58" s="41" t="s">
        <v>42</v>
      </c>
      <c r="F58" s="42">
        <v>30</v>
      </c>
      <c r="G58" s="42">
        <v>2</v>
      </c>
      <c r="H58" s="42">
        <v>0</v>
      </c>
      <c r="I58" s="42">
        <v>14</v>
      </c>
      <c r="J58" s="42">
        <v>73</v>
      </c>
      <c r="K58" s="43"/>
      <c r="L58" s="56">
        <v>3.84</v>
      </c>
    </row>
    <row r="59" spans="1:12" ht="15">
      <c r="A59" s="23"/>
      <c r="B59" s="15"/>
      <c r="C59" s="11"/>
      <c r="D59" s="7" t="s">
        <v>32</v>
      </c>
      <c r="E59" s="51" t="s">
        <v>52</v>
      </c>
      <c r="F59" s="42">
        <v>30</v>
      </c>
      <c r="G59" s="42">
        <v>2</v>
      </c>
      <c r="H59" s="42">
        <v>0</v>
      </c>
      <c r="I59" s="42">
        <v>14</v>
      </c>
      <c r="J59" s="42">
        <v>736</v>
      </c>
      <c r="K59" s="43"/>
      <c r="L59" s="56">
        <v>2.56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4"/>
      <c r="B62" s="17"/>
      <c r="C62" s="8"/>
      <c r="D62" s="18" t="s">
        <v>33</v>
      </c>
      <c r="E62" s="9"/>
      <c r="F62" s="19">
        <f>SUM(F53:F61)</f>
        <v>750</v>
      </c>
      <c r="G62" s="19">
        <f>SUM(G53:G61)</f>
        <v>38.5</v>
      </c>
      <c r="H62" s="19">
        <f>SUM(H53:H61)</f>
        <v>24</v>
      </c>
      <c r="I62" s="19">
        <f>SUM(I53:I61)</f>
        <v>118</v>
      </c>
      <c r="J62" s="19">
        <f>SUM(J53:J61)</f>
        <v>1461</v>
      </c>
      <c r="K62" s="25"/>
      <c r="L62" s="19">
        <f>SUM(L53:L61)</f>
        <v>120</v>
      </c>
    </row>
    <row r="63" spans="1:12" ht="15.75" customHeight="1">
      <c r="A63" s="29">
        <f>A45</f>
        <v>1</v>
      </c>
      <c r="B63" s="30">
        <f>B45</f>
        <v>3</v>
      </c>
      <c r="C63" s="67" t="s">
        <v>4</v>
      </c>
      <c r="D63" s="68"/>
      <c r="E63" s="31"/>
      <c r="F63" s="32">
        <f>F52+F62</f>
        <v>1300</v>
      </c>
      <c r="G63" s="32">
        <f>G52+G62</f>
        <v>57.870000000000005</v>
      </c>
      <c r="H63" s="32">
        <f>H52+H62</f>
        <v>62.7</v>
      </c>
      <c r="I63" s="32">
        <f>I52+I62</f>
        <v>199.23000000000002</v>
      </c>
      <c r="J63" s="32">
        <f>J52+J62</f>
        <v>2207.96</v>
      </c>
      <c r="K63" s="32"/>
      <c r="L63" s="32">
        <f>L52+L62</f>
        <v>197.32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62" t="s">
        <v>136</v>
      </c>
      <c r="F64" s="39">
        <v>60</v>
      </c>
      <c r="G64" s="39">
        <v>0.5</v>
      </c>
      <c r="H64" s="39">
        <v>0.1</v>
      </c>
      <c r="I64" s="39">
        <v>1.5</v>
      </c>
      <c r="J64" s="39">
        <v>8.5</v>
      </c>
      <c r="K64" s="40" t="s">
        <v>138</v>
      </c>
      <c r="L64" s="56"/>
    </row>
    <row r="65" spans="1:12" ht="15">
      <c r="A65" s="23"/>
      <c r="B65" s="15"/>
      <c r="C65" s="11"/>
      <c r="D65" s="6"/>
      <c r="E65" s="51" t="s">
        <v>137</v>
      </c>
      <c r="F65" s="42">
        <v>200</v>
      </c>
      <c r="G65" s="42">
        <v>4.4000000000000004</v>
      </c>
      <c r="H65" s="42">
        <v>6.48</v>
      </c>
      <c r="I65" s="42">
        <v>18.86</v>
      </c>
      <c r="J65" s="42">
        <v>476</v>
      </c>
      <c r="K65" s="43" t="s">
        <v>44</v>
      </c>
      <c r="L65" s="56">
        <v>51.42</v>
      </c>
    </row>
    <row r="66" spans="1:12" ht="15">
      <c r="A66" s="23"/>
      <c r="B66" s="15"/>
      <c r="C66" s="11"/>
      <c r="D66" s="7" t="s">
        <v>22</v>
      </c>
      <c r="E66" s="51" t="s">
        <v>60</v>
      </c>
      <c r="F66" s="42" t="s">
        <v>139</v>
      </c>
      <c r="G66" s="42">
        <v>0.13</v>
      </c>
      <c r="H66" s="42">
        <v>0.02</v>
      </c>
      <c r="I66" s="42">
        <v>15.2</v>
      </c>
      <c r="J66" s="42">
        <v>62</v>
      </c>
      <c r="K66" s="43" t="s">
        <v>140</v>
      </c>
      <c r="L66" s="56">
        <v>6.21</v>
      </c>
    </row>
    <row r="67" spans="1:12" ht="15">
      <c r="A67" s="23"/>
      <c r="B67" s="15"/>
      <c r="C67" s="11"/>
      <c r="D67" s="7" t="s">
        <v>23</v>
      </c>
      <c r="E67" s="41" t="s">
        <v>121</v>
      </c>
      <c r="F67" s="42">
        <v>20</v>
      </c>
      <c r="G67" s="42">
        <v>1.58</v>
      </c>
      <c r="H67" s="42">
        <v>0.2</v>
      </c>
      <c r="I67" s="42">
        <v>9.66</v>
      </c>
      <c r="J67" s="42">
        <v>46.76</v>
      </c>
      <c r="K67" s="43"/>
      <c r="L67" s="56">
        <v>3.24</v>
      </c>
    </row>
    <row r="68" spans="1:12" ht="15">
      <c r="A68" s="23"/>
      <c r="B68" s="15"/>
      <c r="C68" s="11"/>
      <c r="D68" s="7"/>
      <c r="E68" s="41" t="s">
        <v>52</v>
      </c>
      <c r="F68" s="42">
        <v>20</v>
      </c>
      <c r="G68" s="42">
        <v>1.1200000000000001</v>
      </c>
      <c r="H68" s="42">
        <v>0.22</v>
      </c>
      <c r="I68" s="42">
        <v>9.8800000000000008</v>
      </c>
      <c r="J68" s="42">
        <v>45.98</v>
      </c>
      <c r="K68" s="43"/>
      <c r="L68" s="42">
        <v>2.16</v>
      </c>
    </row>
    <row r="69" spans="1:12" ht="15">
      <c r="A69" s="23"/>
      <c r="B69" s="15"/>
      <c r="C69" s="11"/>
      <c r="D69" s="6"/>
      <c r="E69" s="41" t="s">
        <v>46</v>
      </c>
      <c r="F69" s="42">
        <v>10</v>
      </c>
      <c r="G69" s="42">
        <v>0.08</v>
      </c>
      <c r="H69" s="42">
        <v>7.25</v>
      </c>
      <c r="I69" s="42">
        <v>0.13</v>
      </c>
      <c r="J69" s="42">
        <v>66</v>
      </c>
      <c r="K69" s="63">
        <v>44835</v>
      </c>
      <c r="L69" s="42">
        <v>14.29</v>
      </c>
    </row>
    <row r="70" spans="1:12" ht="1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4"/>
      <c r="B71" s="17"/>
      <c r="C71" s="8"/>
      <c r="D71" s="18" t="s">
        <v>33</v>
      </c>
      <c r="E71" s="9"/>
      <c r="F71" s="19">
        <v>527</v>
      </c>
      <c r="G71" s="19">
        <f>SUM(G64:G70)</f>
        <v>7.8100000000000005</v>
      </c>
      <c r="H71" s="19">
        <f>SUM(H64:H70)</f>
        <v>14.27</v>
      </c>
      <c r="I71" s="19">
        <f>SUM(I64:I70)</f>
        <v>55.230000000000004</v>
      </c>
      <c r="J71" s="19">
        <f>SUM(J64:J70)</f>
        <v>705.24</v>
      </c>
      <c r="K71" s="25"/>
      <c r="L71" s="19">
        <f>SUM(L64:L70)</f>
        <v>77.319999999999993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 t="s">
        <v>82</v>
      </c>
      <c r="F72" s="42">
        <v>60</v>
      </c>
      <c r="G72" s="42">
        <v>0.6</v>
      </c>
      <c r="H72" s="42">
        <v>0</v>
      </c>
      <c r="I72" s="42">
        <v>2</v>
      </c>
      <c r="J72" s="42">
        <v>10</v>
      </c>
      <c r="K72" s="43" t="s">
        <v>44</v>
      </c>
      <c r="L72" s="42">
        <v>10</v>
      </c>
    </row>
    <row r="73" spans="1:12" ht="15">
      <c r="A73" s="23"/>
      <c r="B73" s="15"/>
      <c r="C73" s="11"/>
      <c r="D73" s="7" t="s">
        <v>27</v>
      </c>
      <c r="E73" s="51" t="s">
        <v>78</v>
      </c>
      <c r="F73" s="42">
        <v>210</v>
      </c>
      <c r="G73" s="42">
        <v>2</v>
      </c>
      <c r="H73" s="42">
        <v>6</v>
      </c>
      <c r="I73" s="42">
        <v>3</v>
      </c>
      <c r="J73" s="42">
        <v>86</v>
      </c>
      <c r="K73" s="43" t="s">
        <v>83</v>
      </c>
      <c r="L73" s="56">
        <v>13.84</v>
      </c>
    </row>
    <row r="74" spans="1:12" ht="15">
      <c r="A74" s="23"/>
      <c r="B74" s="15"/>
      <c r="C74" s="11"/>
      <c r="D74" s="7" t="s">
        <v>28</v>
      </c>
      <c r="E74" s="51" t="s">
        <v>79</v>
      </c>
      <c r="F74" s="42">
        <v>100</v>
      </c>
      <c r="G74" s="42">
        <v>16</v>
      </c>
      <c r="H74" s="42">
        <v>9</v>
      </c>
      <c r="I74" s="42">
        <v>0</v>
      </c>
      <c r="J74" s="42">
        <v>200</v>
      </c>
      <c r="K74" s="43" t="s">
        <v>75</v>
      </c>
      <c r="L74" s="56">
        <v>65.2</v>
      </c>
    </row>
    <row r="75" spans="1:12" ht="15">
      <c r="A75" s="23"/>
      <c r="B75" s="15"/>
      <c r="C75" s="11"/>
      <c r="D75" s="7" t="s">
        <v>29</v>
      </c>
      <c r="E75" s="51" t="s">
        <v>80</v>
      </c>
      <c r="F75" s="42">
        <v>150</v>
      </c>
      <c r="G75" s="42">
        <v>4</v>
      </c>
      <c r="H75" s="42">
        <v>4</v>
      </c>
      <c r="I75" s="42">
        <v>25</v>
      </c>
      <c r="J75" s="42">
        <v>156</v>
      </c>
      <c r="K75" s="43" t="s">
        <v>84</v>
      </c>
      <c r="L75" s="56">
        <v>13.23</v>
      </c>
    </row>
    <row r="76" spans="1:12" ht="15">
      <c r="A76" s="23"/>
      <c r="B76" s="15"/>
      <c r="C76" s="11"/>
      <c r="D76" s="7" t="s">
        <v>30</v>
      </c>
      <c r="E76" s="51" t="s">
        <v>81</v>
      </c>
      <c r="F76" s="42">
        <v>200</v>
      </c>
      <c r="G76" s="42">
        <v>0</v>
      </c>
      <c r="H76" s="42">
        <v>0</v>
      </c>
      <c r="I76" s="42">
        <v>41</v>
      </c>
      <c r="J76" s="42">
        <v>114</v>
      </c>
      <c r="K76" s="43" t="s">
        <v>67</v>
      </c>
      <c r="L76" s="56">
        <v>11.33</v>
      </c>
    </row>
    <row r="77" spans="1:12" ht="15">
      <c r="A77" s="23"/>
      <c r="B77" s="15"/>
      <c r="C77" s="11"/>
      <c r="D77" s="7" t="s">
        <v>31</v>
      </c>
      <c r="E77" s="41" t="s">
        <v>42</v>
      </c>
      <c r="F77" s="42">
        <v>30</v>
      </c>
      <c r="G77" s="42">
        <v>2</v>
      </c>
      <c r="H77" s="42">
        <v>0</v>
      </c>
      <c r="I77" s="42">
        <v>14</v>
      </c>
      <c r="J77" s="42">
        <v>73</v>
      </c>
      <c r="K77" s="43"/>
      <c r="L77" s="56">
        <v>3.84</v>
      </c>
    </row>
    <row r="78" spans="1:12" ht="15">
      <c r="A78" s="23"/>
      <c r="B78" s="15"/>
      <c r="C78" s="11"/>
      <c r="D78" s="7" t="s">
        <v>32</v>
      </c>
      <c r="E78" s="51" t="s">
        <v>52</v>
      </c>
      <c r="F78" s="42">
        <v>30</v>
      </c>
      <c r="G78" s="42">
        <v>2</v>
      </c>
      <c r="H78" s="42">
        <v>0</v>
      </c>
      <c r="I78" s="42">
        <v>14</v>
      </c>
      <c r="J78" s="42">
        <v>73</v>
      </c>
      <c r="K78" s="43"/>
      <c r="L78" s="56">
        <v>2.56</v>
      </c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4"/>
      <c r="B81" s="17"/>
      <c r="C81" s="8"/>
      <c r="D81" s="18" t="s">
        <v>33</v>
      </c>
      <c r="E81" s="9"/>
      <c r="F81" s="19">
        <f>SUM(F72:F80)</f>
        <v>780</v>
      </c>
      <c r="G81" s="19">
        <f>SUM(G72:G80)</f>
        <v>26.6</v>
      </c>
      <c r="H81" s="19">
        <f>SUM(H72:H80)</f>
        <v>19</v>
      </c>
      <c r="I81" s="19">
        <f>SUM(I72:I80)</f>
        <v>99</v>
      </c>
      <c r="J81" s="19">
        <f>SUM(J72:J80)</f>
        <v>712</v>
      </c>
      <c r="K81" s="25"/>
      <c r="L81" s="19">
        <f>SUM(L72:L80)</f>
        <v>120.00000000000001</v>
      </c>
    </row>
    <row r="82" spans="1:12" ht="15.75" customHeight="1" thickBot="1">
      <c r="A82" s="29">
        <f>A64</f>
        <v>1</v>
      </c>
      <c r="B82" s="30">
        <f>B64</f>
        <v>4</v>
      </c>
      <c r="C82" s="67" t="s">
        <v>4</v>
      </c>
      <c r="D82" s="68"/>
      <c r="E82" s="31"/>
      <c r="F82" s="32">
        <f>F71+F81</f>
        <v>1307</v>
      </c>
      <c r="G82" s="32">
        <f>G71+G81</f>
        <v>34.410000000000004</v>
      </c>
      <c r="H82" s="32">
        <f>H71+H81</f>
        <v>33.269999999999996</v>
      </c>
      <c r="I82" s="32">
        <f>I71+I81</f>
        <v>154.23000000000002</v>
      </c>
      <c r="J82" s="32">
        <f>J71+J81</f>
        <v>1417.24</v>
      </c>
      <c r="K82" s="32"/>
      <c r="L82" s="32">
        <f>L71+L81</f>
        <v>197.32</v>
      </c>
    </row>
    <row r="83" spans="1:12" ht="15.75" thickBot="1">
      <c r="A83" s="20">
        <v>1</v>
      </c>
      <c r="B83" s="21">
        <v>5</v>
      </c>
      <c r="C83" s="22" t="s">
        <v>20</v>
      </c>
      <c r="E83" s="50" t="s">
        <v>141</v>
      </c>
      <c r="F83" s="39">
        <v>60</v>
      </c>
      <c r="G83" s="39">
        <v>0.6</v>
      </c>
      <c r="H83" s="39">
        <v>3.1</v>
      </c>
      <c r="I83" s="39">
        <v>1.8</v>
      </c>
      <c r="J83" s="39">
        <v>37.6</v>
      </c>
      <c r="K83" s="40" t="s">
        <v>143</v>
      </c>
      <c r="L83" s="55"/>
    </row>
    <row r="84" spans="1:12" ht="15">
      <c r="A84" s="23"/>
      <c r="B84" s="15"/>
      <c r="C84" s="11"/>
      <c r="D84" s="5" t="s">
        <v>21</v>
      </c>
      <c r="E84" s="51" t="s">
        <v>142</v>
      </c>
      <c r="F84" s="42">
        <v>200</v>
      </c>
      <c r="G84" s="42">
        <v>14.06</v>
      </c>
      <c r="H84" s="42">
        <v>33.71</v>
      </c>
      <c r="I84" s="42">
        <v>18.95</v>
      </c>
      <c r="J84" s="42">
        <v>353</v>
      </c>
      <c r="K84" s="43" t="s">
        <v>144</v>
      </c>
      <c r="L84" s="42">
        <v>71.19</v>
      </c>
    </row>
    <row r="85" spans="1:12" ht="15">
      <c r="A85" s="23"/>
      <c r="B85" s="15"/>
      <c r="C85" s="11"/>
      <c r="D85" s="7" t="s">
        <v>22</v>
      </c>
      <c r="E85" s="51" t="s">
        <v>126</v>
      </c>
      <c r="F85" s="42" t="s">
        <v>127</v>
      </c>
      <c r="G85" s="42">
        <v>7.0000000000000007E-2</v>
      </c>
      <c r="H85" s="42">
        <v>0.2</v>
      </c>
      <c r="I85" s="42">
        <v>10.01</v>
      </c>
      <c r="J85" s="42">
        <v>40</v>
      </c>
      <c r="K85" s="43" t="s">
        <v>128</v>
      </c>
      <c r="L85" s="56">
        <v>3.97</v>
      </c>
    </row>
    <row r="86" spans="1:12" ht="15">
      <c r="A86" s="23"/>
      <c r="B86" s="15"/>
      <c r="C86" s="11"/>
      <c r="D86" s="7" t="s">
        <v>23</v>
      </c>
      <c r="E86" s="41" t="s">
        <v>52</v>
      </c>
      <c r="F86" s="42">
        <v>40</v>
      </c>
      <c r="G86" s="42">
        <v>2.2400000000000002</v>
      </c>
      <c r="H86" s="42">
        <v>0.44</v>
      </c>
      <c r="I86" s="42">
        <v>19.760000000000002</v>
      </c>
      <c r="J86" s="42">
        <v>91.96</v>
      </c>
      <c r="K86" s="43"/>
      <c r="L86" s="56">
        <v>2.16</v>
      </c>
    </row>
    <row r="87" spans="1:12" ht="15">
      <c r="A87" s="23"/>
      <c r="B87" s="15"/>
      <c r="C87" s="11"/>
      <c r="D87" s="7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4"/>
      <c r="B90" s="17"/>
      <c r="C90" s="8"/>
      <c r="D90" s="18" t="s">
        <v>33</v>
      </c>
      <c r="E90" s="9"/>
      <c r="F90" s="19">
        <v>510</v>
      </c>
      <c r="G90" s="19">
        <f>SUM(G83:G89)</f>
        <v>16.97</v>
      </c>
      <c r="H90" s="19">
        <f>SUM(H83:H89)</f>
        <v>37.450000000000003</v>
      </c>
      <c r="I90" s="19">
        <f>SUM(I83:I89)</f>
        <v>50.519999999999996</v>
      </c>
      <c r="J90" s="19">
        <f>SUM(J83:J89)</f>
        <v>522.56000000000006</v>
      </c>
      <c r="K90" s="25"/>
      <c r="L90" s="19">
        <f>SUM(L83:L89)</f>
        <v>77.319999999999993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57" t="s">
        <v>73</v>
      </c>
      <c r="F91" s="42">
        <v>60</v>
      </c>
      <c r="G91" s="42">
        <v>0</v>
      </c>
      <c r="H91" s="42">
        <v>0</v>
      </c>
      <c r="I91" s="42">
        <v>12.5</v>
      </c>
      <c r="J91" s="42">
        <v>7</v>
      </c>
      <c r="K91" s="43" t="s">
        <v>44</v>
      </c>
      <c r="L91" s="58">
        <v>11.91</v>
      </c>
    </row>
    <row r="92" spans="1:12" ht="15">
      <c r="A92" s="23"/>
      <c r="B92" s="15"/>
      <c r="C92" s="11"/>
      <c r="D92" s="7" t="s">
        <v>27</v>
      </c>
      <c r="E92" s="51" t="s">
        <v>85</v>
      </c>
      <c r="F92" s="42">
        <v>205</v>
      </c>
      <c r="G92" s="42">
        <v>2</v>
      </c>
      <c r="H92" s="42">
        <v>6</v>
      </c>
      <c r="I92" s="42">
        <v>12</v>
      </c>
      <c r="J92" s="42">
        <v>120</v>
      </c>
      <c r="K92" s="43" t="s">
        <v>88</v>
      </c>
      <c r="L92" s="56">
        <v>16.350000000000001</v>
      </c>
    </row>
    <row r="93" spans="1:12" ht="15">
      <c r="A93" s="23"/>
      <c r="B93" s="15"/>
      <c r="C93" s="11"/>
      <c r="D93" s="7" t="s">
        <v>28</v>
      </c>
      <c r="E93" s="51" t="s">
        <v>68</v>
      </c>
      <c r="F93" s="42">
        <v>80</v>
      </c>
      <c r="G93" s="42">
        <v>10</v>
      </c>
      <c r="H93" s="42">
        <v>14.5</v>
      </c>
      <c r="I93" s="42">
        <v>6.5</v>
      </c>
      <c r="J93" s="42">
        <v>198</v>
      </c>
      <c r="K93" s="43" t="s">
        <v>89</v>
      </c>
      <c r="L93" s="56">
        <v>34.6</v>
      </c>
    </row>
    <row r="94" spans="1:12" ht="30">
      <c r="A94" s="23"/>
      <c r="B94" s="15"/>
      <c r="C94" s="11"/>
      <c r="D94" s="7" t="s">
        <v>29</v>
      </c>
      <c r="E94" s="51" t="s">
        <v>86</v>
      </c>
      <c r="F94" s="42">
        <v>150</v>
      </c>
      <c r="G94" s="42">
        <v>3</v>
      </c>
      <c r="H94" s="42">
        <v>6</v>
      </c>
      <c r="I94" s="42">
        <v>24</v>
      </c>
      <c r="J94" s="42">
        <v>150</v>
      </c>
      <c r="K94" s="43" t="s">
        <v>44</v>
      </c>
      <c r="L94" s="56">
        <v>27.24</v>
      </c>
    </row>
    <row r="95" spans="1:12" ht="15">
      <c r="A95" s="23"/>
      <c r="B95" s="15"/>
      <c r="C95" s="11"/>
      <c r="D95" s="7" t="s">
        <v>30</v>
      </c>
      <c r="E95" s="51" t="s">
        <v>87</v>
      </c>
      <c r="F95" s="42">
        <v>200</v>
      </c>
      <c r="G95" s="42">
        <v>0</v>
      </c>
      <c r="H95" s="42">
        <v>0</v>
      </c>
      <c r="I95" s="42">
        <v>30</v>
      </c>
      <c r="J95" s="42">
        <v>123</v>
      </c>
      <c r="K95" s="43" t="s">
        <v>90</v>
      </c>
      <c r="L95" s="56">
        <v>23.5</v>
      </c>
    </row>
    <row r="96" spans="1:12" ht="15">
      <c r="A96" s="23"/>
      <c r="B96" s="15"/>
      <c r="C96" s="11"/>
      <c r="D96" s="7" t="s">
        <v>31</v>
      </c>
      <c r="E96" s="41" t="s">
        <v>42</v>
      </c>
      <c r="F96" s="42">
        <v>30</v>
      </c>
      <c r="G96" s="42">
        <v>2</v>
      </c>
      <c r="H96" s="42">
        <v>0</v>
      </c>
      <c r="I96" s="42">
        <v>14</v>
      </c>
      <c r="J96" s="42">
        <v>73</v>
      </c>
      <c r="K96" s="43"/>
      <c r="L96" s="56">
        <v>3.84</v>
      </c>
    </row>
    <row r="97" spans="1:12" ht="15">
      <c r="A97" s="23"/>
      <c r="B97" s="15"/>
      <c r="C97" s="11"/>
      <c r="D97" s="7" t="s">
        <v>32</v>
      </c>
      <c r="E97" s="51" t="s">
        <v>52</v>
      </c>
      <c r="F97" s="42">
        <v>30</v>
      </c>
      <c r="G97" s="42">
        <v>2</v>
      </c>
      <c r="H97" s="42">
        <v>0</v>
      </c>
      <c r="I97" s="42">
        <v>14</v>
      </c>
      <c r="J97" s="42">
        <v>73</v>
      </c>
      <c r="K97" s="43"/>
      <c r="L97" s="56">
        <v>2.56</v>
      </c>
    </row>
    <row r="98" spans="1:12" ht="15">
      <c r="A98" s="23"/>
      <c r="B98" s="15"/>
      <c r="C98" s="11"/>
      <c r="D98" s="6"/>
      <c r="E98" s="60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755</v>
      </c>
      <c r="G100" s="19">
        <f>SUM(G91:G99)</f>
        <v>19</v>
      </c>
      <c r="H100" s="19">
        <f>SUM(H91:H99)</f>
        <v>26.5</v>
      </c>
      <c r="I100" s="19">
        <f>SUM(I91:I99)</f>
        <v>113</v>
      </c>
      <c r="J100" s="19">
        <f>SUM(J91:J99)</f>
        <v>744</v>
      </c>
      <c r="K100" s="25"/>
      <c r="L100" s="19">
        <f>SUM(L91:L99)</f>
        <v>120</v>
      </c>
    </row>
    <row r="101" spans="1:12" ht="15.75" customHeight="1">
      <c r="A101" s="29">
        <f>A83</f>
        <v>1</v>
      </c>
      <c r="B101" s="30">
        <f>B83</f>
        <v>5</v>
      </c>
      <c r="C101" s="67" t="s">
        <v>4</v>
      </c>
      <c r="D101" s="68"/>
      <c r="E101" s="31"/>
      <c r="F101" s="32">
        <f>F90+F100</f>
        <v>1265</v>
      </c>
      <c r="G101" s="32">
        <f>G90+G100</f>
        <v>35.97</v>
      </c>
      <c r="H101" s="32">
        <f>H90+H100</f>
        <v>63.95</v>
      </c>
      <c r="I101" s="32">
        <f>I90+I100</f>
        <v>163.51999999999998</v>
      </c>
      <c r="J101" s="32">
        <f>J90+J100</f>
        <v>1266.56</v>
      </c>
      <c r="K101" s="32"/>
      <c r="L101" s="32">
        <f>L90+L100</f>
        <v>197.32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50" t="s">
        <v>39</v>
      </c>
      <c r="F102" s="39" t="s">
        <v>127</v>
      </c>
      <c r="G102" s="39">
        <v>7</v>
      </c>
      <c r="H102" s="39">
        <v>8.94</v>
      </c>
      <c r="I102" s="39">
        <v>41.2</v>
      </c>
      <c r="J102" s="39">
        <v>272</v>
      </c>
      <c r="K102" s="40" t="s">
        <v>118</v>
      </c>
      <c r="L102" s="55">
        <v>43.28</v>
      </c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56"/>
    </row>
    <row r="104" spans="1:12" ht="15">
      <c r="A104" s="23"/>
      <c r="B104" s="15"/>
      <c r="C104" s="11"/>
      <c r="D104" s="7" t="s">
        <v>22</v>
      </c>
      <c r="E104" s="51" t="s">
        <v>40</v>
      </c>
      <c r="F104" s="42">
        <v>200</v>
      </c>
      <c r="G104" s="42">
        <v>3.16</v>
      </c>
      <c r="H104" s="42">
        <v>2.68</v>
      </c>
      <c r="I104" s="42">
        <v>15.94</v>
      </c>
      <c r="J104" s="42">
        <v>100</v>
      </c>
      <c r="K104" s="43" t="s">
        <v>119</v>
      </c>
      <c r="L104" s="56">
        <v>17.95</v>
      </c>
    </row>
    <row r="105" spans="1:12" ht="15">
      <c r="A105" s="23"/>
      <c r="B105" s="15"/>
      <c r="C105" s="11"/>
      <c r="D105" s="7" t="s">
        <v>23</v>
      </c>
      <c r="E105" s="41" t="s">
        <v>121</v>
      </c>
      <c r="F105" s="42">
        <v>60</v>
      </c>
      <c r="G105" s="42">
        <v>4.74</v>
      </c>
      <c r="H105" s="42">
        <v>0.6</v>
      </c>
      <c r="I105" s="42">
        <v>28.98</v>
      </c>
      <c r="J105" s="42">
        <v>139.97999999999999</v>
      </c>
      <c r="K105" s="43"/>
      <c r="L105" s="56">
        <v>3.6</v>
      </c>
    </row>
    <row r="106" spans="1:12" ht="15">
      <c r="A106" s="23"/>
      <c r="B106" s="15"/>
      <c r="C106" s="11"/>
      <c r="D106" s="7"/>
      <c r="E106" s="41" t="s">
        <v>46</v>
      </c>
      <c r="F106" s="42">
        <v>10</v>
      </c>
      <c r="G106" s="42">
        <v>0.08</v>
      </c>
      <c r="H106" s="42">
        <v>7.25</v>
      </c>
      <c r="I106" s="42">
        <v>0.13</v>
      </c>
      <c r="J106" s="42">
        <v>66</v>
      </c>
      <c r="K106" s="63">
        <v>44835</v>
      </c>
      <c r="L106" s="42"/>
    </row>
    <row r="107" spans="1:12" ht="15">
      <c r="A107" s="23"/>
      <c r="B107" s="15"/>
      <c r="C107" s="11"/>
      <c r="D107" s="6"/>
      <c r="E107" s="41" t="s">
        <v>41</v>
      </c>
      <c r="F107" s="42">
        <v>30</v>
      </c>
      <c r="G107" s="42">
        <v>6.96</v>
      </c>
      <c r="H107" s="42">
        <v>8.85</v>
      </c>
      <c r="I107" s="42">
        <v>0</v>
      </c>
      <c r="J107" s="42">
        <v>108</v>
      </c>
      <c r="K107" s="63">
        <v>44866</v>
      </c>
      <c r="L107" s="56">
        <v>12.49</v>
      </c>
    </row>
    <row r="108" spans="1:12" ht="1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4"/>
      <c r="B109" s="17"/>
      <c r="C109" s="8"/>
      <c r="D109" s="18" t="s">
        <v>33</v>
      </c>
      <c r="E109" s="9"/>
      <c r="F109" s="19">
        <v>510</v>
      </c>
      <c r="G109" s="19">
        <f>SUM(G102:G108)</f>
        <v>21.94</v>
      </c>
      <c r="H109" s="19">
        <f>SUM(H102:H108)</f>
        <v>28.32</v>
      </c>
      <c r="I109" s="19">
        <f>SUM(I102:I108)</f>
        <v>86.25</v>
      </c>
      <c r="J109" s="19">
        <f>SUM(J102:J108)</f>
        <v>685.98</v>
      </c>
      <c r="K109" s="25"/>
      <c r="L109" s="19">
        <f>SUM(L102:L108)</f>
        <v>77.319999999999993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57" t="s">
        <v>94</v>
      </c>
      <c r="F110" s="42">
        <v>60</v>
      </c>
      <c r="G110" s="42">
        <v>0.5</v>
      </c>
      <c r="H110" s="42">
        <v>0</v>
      </c>
      <c r="I110" s="42">
        <v>0</v>
      </c>
      <c r="J110" s="42">
        <v>12</v>
      </c>
      <c r="K110" s="43" t="s">
        <v>44</v>
      </c>
      <c r="L110" s="58">
        <v>13.29</v>
      </c>
    </row>
    <row r="111" spans="1:12" ht="15">
      <c r="A111" s="23"/>
      <c r="B111" s="15"/>
      <c r="C111" s="11"/>
      <c r="D111" s="7" t="s">
        <v>27</v>
      </c>
      <c r="E111" s="51" t="s">
        <v>91</v>
      </c>
      <c r="F111" s="42">
        <v>200</v>
      </c>
      <c r="G111" s="42">
        <v>2</v>
      </c>
      <c r="H111" s="42">
        <v>4</v>
      </c>
      <c r="I111" s="42">
        <v>13</v>
      </c>
      <c r="J111" s="42">
        <v>99</v>
      </c>
      <c r="K111" s="43" t="s">
        <v>95</v>
      </c>
      <c r="L111" s="56">
        <v>15.1</v>
      </c>
    </row>
    <row r="112" spans="1:12" ht="15">
      <c r="A112" s="23"/>
      <c r="B112" s="15"/>
      <c r="C112" s="11"/>
      <c r="D112" s="7" t="s">
        <v>28</v>
      </c>
      <c r="E112" s="51" t="s">
        <v>92</v>
      </c>
      <c r="F112" s="42">
        <v>80</v>
      </c>
      <c r="G112" s="42">
        <v>10</v>
      </c>
      <c r="H112" s="42">
        <v>17</v>
      </c>
      <c r="I112" s="42">
        <v>17</v>
      </c>
      <c r="J112" s="42">
        <v>242</v>
      </c>
      <c r="K112" s="43" t="s">
        <v>98</v>
      </c>
      <c r="L112" s="56">
        <v>48.04</v>
      </c>
    </row>
    <row r="113" spans="1:12" ht="15">
      <c r="A113" s="23"/>
      <c r="B113" s="15"/>
      <c r="C113" s="11"/>
      <c r="D113" s="7" t="s">
        <v>29</v>
      </c>
      <c r="E113" s="51" t="s">
        <v>93</v>
      </c>
      <c r="F113" s="42">
        <v>150</v>
      </c>
      <c r="G113" s="42">
        <v>5</v>
      </c>
      <c r="H113" s="42">
        <v>5</v>
      </c>
      <c r="I113" s="42">
        <v>21</v>
      </c>
      <c r="J113" s="42">
        <v>137</v>
      </c>
      <c r="K113" s="43" t="s">
        <v>96</v>
      </c>
      <c r="L113" s="56">
        <v>15.14</v>
      </c>
    </row>
    <row r="114" spans="1:12" ht="15">
      <c r="A114" s="23"/>
      <c r="B114" s="15"/>
      <c r="C114" s="11"/>
      <c r="D114" s="7" t="s">
        <v>30</v>
      </c>
      <c r="E114" s="51" t="s">
        <v>87</v>
      </c>
      <c r="F114" s="42">
        <v>20</v>
      </c>
      <c r="G114" s="42">
        <v>0</v>
      </c>
      <c r="H114" s="42">
        <v>0</v>
      </c>
      <c r="I114" s="42">
        <v>28</v>
      </c>
      <c r="J114" s="42">
        <v>114</v>
      </c>
      <c r="K114" s="43" t="s">
        <v>97</v>
      </c>
      <c r="L114" s="56">
        <v>22.03</v>
      </c>
    </row>
    <row r="115" spans="1:12" ht="15">
      <c r="A115" s="23"/>
      <c r="B115" s="15"/>
      <c r="C115" s="11"/>
      <c r="D115" s="7" t="s">
        <v>31</v>
      </c>
      <c r="E115" s="41" t="s">
        <v>42</v>
      </c>
      <c r="F115" s="42">
        <v>30</v>
      </c>
      <c r="G115" s="42">
        <v>2</v>
      </c>
      <c r="H115" s="42">
        <v>0</v>
      </c>
      <c r="I115" s="42">
        <v>14</v>
      </c>
      <c r="J115" s="42">
        <v>73</v>
      </c>
      <c r="K115" s="43"/>
      <c r="L115" s="56">
        <v>3.84</v>
      </c>
    </row>
    <row r="116" spans="1:12" ht="15">
      <c r="A116" s="23"/>
      <c r="B116" s="15"/>
      <c r="C116" s="11"/>
      <c r="D116" s="7" t="s">
        <v>32</v>
      </c>
      <c r="E116" s="51" t="s">
        <v>52</v>
      </c>
      <c r="F116" s="42">
        <v>30</v>
      </c>
      <c r="G116" s="42">
        <v>2</v>
      </c>
      <c r="H116" s="42">
        <v>0</v>
      </c>
      <c r="I116" s="42">
        <v>14</v>
      </c>
      <c r="J116" s="42">
        <v>73</v>
      </c>
      <c r="K116" s="43"/>
      <c r="L116" s="56">
        <v>2.56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570</v>
      </c>
      <c r="G119" s="19">
        <f>SUM(G110:G118)</f>
        <v>21.5</v>
      </c>
      <c r="H119" s="19">
        <f>SUM(H110:H118)</f>
        <v>26</v>
      </c>
      <c r="I119" s="19">
        <f>SUM(I110:I118)</f>
        <v>107</v>
      </c>
      <c r="J119" s="19">
        <f>SUM(J110:J118)</f>
        <v>750</v>
      </c>
      <c r="K119" s="25"/>
      <c r="L119" s="19">
        <f>SUM(L110:L118)</f>
        <v>120.00000000000001</v>
      </c>
    </row>
    <row r="120" spans="1:12" ht="15.75" thickBot="1">
      <c r="A120" s="29">
        <f>A102</f>
        <v>2</v>
      </c>
      <c r="B120" s="30">
        <f>B102</f>
        <v>1</v>
      </c>
      <c r="C120" s="67" t="s">
        <v>4</v>
      </c>
      <c r="D120" s="68"/>
      <c r="E120" s="31"/>
      <c r="F120" s="32">
        <f>F109+F119</f>
        <v>1080</v>
      </c>
      <c r="G120" s="32">
        <f>G109+G119</f>
        <v>43.44</v>
      </c>
      <c r="H120" s="32">
        <f>H109+H119</f>
        <v>54.32</v>
      </c>
      <c r="I120" s="32">
        <f>I109+I119</f>
        <v>193.25</v>
      </c>
      <c r="J120" s="32">
        <f>J109+J119</f>
        <v>1435.98</v>
      </c>
      <c r="K120" s="32"/>
      <c r="L120" s="32">
        <f>L109+L119</f>
        <v>197.32</v>
      </c>
    </row>
    <row r="121" spans="1:12" ht="15.75" thickBot="1">
      <c r="A121" s="14">
        <v>2</v>
      </c>
      <c r="B121" s="15">
        <v>2</v>
      </c>
      <c r="C121" s="22" t="s">
        <v>20</v>
      </c>
      <c r="E121" s="50" t="s">
        <v>59</v>
      </c>
      <c r="F121" s="39">
        <v>60</v>
      </c>
      <c r="G121" s="39">
        <v>0.6</v>
      </c>
      <c r="H121" s="39">
        <v>3.1</v>
      </c>
      <c r="I121" s="39">
        <v>1.8</v>
      </c>
      <c r="J121" s="39">
        <v>37.6</v>
      </c>
      <c r="K121" s="40" t="s">
        <v>143</v>
      </c>
      <c r="L121" s="55"/>
    </row>
    <row r="122" spans="1:12" ht="15">
      <c r="A122" s="14"/>
      <c r="B122" s="15"/>
      <c r="C122" s="11"/>
      <c r="D122" s="5" t="s">
        <v>21</v>
      </c>
      <c r="E122" s="41" t="s">
        <v>57</v>
      </c>
      <c r="F122" s="42">
        <v>90</v>
      </c>
      <c r="G122" s="42">
        <v>23.3</v>
      </c>
      <c r="H122" s="42">
        <v>7.8</v>
      </c>
      <c r="I122" s="42">
        <v>2.5</v>
      </c>
      <c r="J122" s="42">
        <v>177</v>
      </c>
      <c r="K122" s="43" t="s">
        <v>44</v>
      </c>
      <c r="L122" s="42">
        <v>43.25</v>
      </c>
    </row>
    <row r="123" spans="1:12" ht="15">
      <c r="A123" s="14"/>
      <c r="B123" s="15"/>
      <c r="C123" s="11"/>
      <c r="D123" s="7" t="s">
        <v>22</v>
      </c>
      <c r="E123" s="51" t="s">
        <v>60</v>
      </c>
      <c r="F123" s="42" t="s">
        <v>139</v>
      </c>
      <c r="G123" s="42">
        <v>0.13</v>
      </c>
      <c r="H123" s="42">
        <v>0.02</v>
      </c>
      <c r="I123" s="42">
        <v>15.2</v>
      </c>
      <c r="J123" s="42">
        <v>62</v>
      </c>
      <c r="K123" s="43" t="s">
        <v>140</v>
      </c>
      <c r="L123" s="56">
        <v>6.21</v>
      </c>
    </row>
    <row r="124" spans="1:12" ht="15">
      <c r="A124" s="14"/>
      <c r="B124" s="15"/>
      <c r="C124" s="11"/>
      <c r="D124" s="7" t="s">
        <v>23</v>
      </c>
      <c r="E124" s="51" t="s">
        <v>52</v>
      </c>
      <c r="F124" s="42">
        <v>40</v>
      </c>
      <c r="G124" s="42">
        <v>2.2400000000000002</v>
      </c>
      <c r="H124" s="42">
        <v>0.44</v>
      </c>
      <c r="I124" s="42">
        <v>19.760000000000002</v>
      </c>
      <c r="J124" s="42">
        <v>91.96</v>
      </c>
      <c r="K124" s="43"/>
      <c r="L124" s="56">
        <v>2.16</v>
      </c>
    </row>
    <row r="125" spans="1:12" ht="15">
      <c r="A125" s="14"/>
      <c r="B125" s="15"/>
      <c r="C125" s="11"/>
      <c r="D125" s="7"/>
      <c r="E125" s="41" t="s">
        <v>58</v>
      </c>
      <c r="F125" s="42">
        <v>150</v>
      </c>
      <c r="G125" s="42">
        <v>3.65</v>
      </c>
      <c r="H125" s="42">
        <v>5.37</v>
      </c>
      <c r="I125" s="42">
        <v>36.69</v>
      </c>
      <c r="J125" s="42">
        <v>208.5</v>
      </c>
      <c r="K125" s="43" t="s">
        <v>145</v>
      </c>
      <c r="L125" s="42">
        <v>25.7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16"/>
      <c r="B128" s="17"/>
      <c r="C128" s="8"/>
      <c r="D128" s="18" t="s">
        <v>33</v>
      </c>
      <c r="E128" s="9"/>
      <c r="F128" s="19">
        <v>557</v>
      </c>
      <c r="G128" s="19">
        <f>SUM(G121:G127)</f>
        <v>29.92</v>
      </c>
      <c r="H128" s="19">
        <f>SUM(H121:H127)</f>
        <v>16.73</v>
      </c>
      <c r="I128" s="19">
        <f>SUM(I121:I127)</f>
        <v>75.95</v>
      </c>
      <c r="J128" s="19">
        <f>SUM(J121:J127)</f>
        <v>577.05999999999995</v>
      </c>
      <c r="K128" s="25"/>
      <c r="L128" s="19">
        <f>SUM(L121:L127)</f>
        <v>77.320000000000007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1" t="s">
        <v>59</v>
      </c>
      <c r="F129" s="42">
        <v>60</v>
      </c>
      <c r="G129" s="42">
        <v>0</v>
      </c>
      <c r="H129" s="42">
        <v>0</v>
      </c>
      <c r="I129" s="42">
        <v>1</v>
      </c>
      <c r="J129" s="42">
        <v>7</v>
      </c>
      <c r="K129" s="43" t="s">
        <v>44</v>
      </c>
      <c r="L129" s="56">
        <v>17.920000000000002</v>
      </c>
    </row>
    <row r="130" spans="1:12" ht="15">
      <c r="A130" s="14"/>
      <c r="B130" s="15"/>
      <c r="C130" s="11"/>
      <c r="D130" s="7" t="s">
        <v>27</v>
      </c>
      <c r="E130" s="51" t="s">
        <v>100</v>
      </c>
      <c r="F130" s="42">
        <v>210</v>
      </c>
      <c r="G130" s="42">
        <v>4</v>
      </c>
      <c r="H130" s="42">
        <v>5</v>
      </c>
      <c r="I130" s="42">
        <v>12</v>
      </c>
      <c r="J130" s="42">
        <v>115</v>
      </c>
      <c r="K130" s="43" t="s">
        <v>103</v>
      </c>
      <c r="L130" s="56">
        <v>17.100000000000001</v>
      </c>
    </row>
    <row r="131" spans="1:12" ht="15">
      <c r="A131" s="14"/>
      <c r="B131" s="15"/>
      <c r="C131" s="11"/>
      <c r="D131" s="7" t="s">
        <v>28</v>
      </c>
      <c r="E131" s="51" t="s">
        <v>101</v>
      </c>
      <c r="F131" s="42">
        <v>200</v>
      </c>
      <c r="G131" s="42">
        <v>13</v>
      </c>
      <c r="H131" s="42">
        <v>8</v>
      </c>
      <c r="I131" s="42">
        <v>21</v>
      </c>
      <c r="J131" s="42">
        <v>194</v>
      </c>
      <c r="K131" s="43" t="s">
        <v>102</v>
      </c>
      <c r="L131" s="56">
        <v>64.48</v>
      </c>
    </row>
    <row r="132" spans="1:12" ht="15">
      <c r="A132" s="14"/>
      <c r="B132" s="15"/>
      <c r="C132" s="11"/>
      <c r="D132" s="7" t="s">
        <v>29</v>
      </c>
      <c r="E132" s="51"/>
      <c r="F132" s="42"/>
      <c r="G132" s="42"/>
      <c r="H132" s="42"/>
      <c r="I132" s="42"/>
      <c r="J132" s="42"/>
      <c r="K132" s="43"/>
      <c r="L132" s="56"/>
    </row>
    <row r="133" spans="1:12" ht="15">
      <c r="A133" s="14"/>
      <c r="B133" s="15"/>
      <c r="C133" s="11"/>
      <c r="D133" s="7" t="s">
        <v>30</v>
      </c>
      <c r="E133" s="51" t="s">
        <v>87</v>
      </c>
      <c r="F133" s="42">
        <v>200</v>
      </c>
      <c r="G133" s="42">
        <v>0</v>
      </c>
      <c r="H133" s="42">
        <v>0</v>
      </c>
      <c r="I133" s="42">
        <v>41</v>
      </c>
      <c r="J133" s="42">
        <v>164</v>
      </c>
      <c r="K133" s="43" t="s">
        <v>54</v>
      </c>
      <c r="L133" s="42">
        <v>14.1</v>
      </c>
    </row>
    <row r="134" spans="1:12" ht="15">
      <c r="A134" s="14"/>
      <c r="B134" s="15"/>
      <c r="C134" s="11"/>
      <c r="D134" s="7" t="s">
        <v>31</v>
      </c>
      <c r="E134" s="41" t="s">
        <v>42</v>
      </c>
      <c r="F134" s="42">
        <v>30</v>
      </c>
      <c r="G134" s="42">
        <v>2</v>
      </c>
      <c r="H134" s="42">
        <v>0</v>
      </c>
      <c r="I134" s="42">
        <v>14</v>
      </c>
      <c r="J134" s="42">
        <v>73</v>
      </c>
      <c r="K134" s="43"/>
      <c r="L134" s="56">
        <v>3.84</v>
      </c>
    </row>
    <row r="135" spans="1:12" ht="15">
      <c r="A135" s="14"/>
      <c r="B135" s="15"/>
      <c r="C135" s="11"/>
      <c r="D135" s="7" t="s">
        <v>32</v>
      </c>
      <c r="E135" s="51" t="s">
        <v>52</v>
      </c>
      <c r="F135" s="42">
        <v>30</v>
      </c>
      <c r="G135" s="42">
        <v>2</v>
      </c>
      <c r="H135" s="42">
        <v>0</v>
      </c>
      <c r="I135" s="42">
        <v>14</v>
      </c>
      <c r="J135" s="42">
        <v>73</v>
      </c>
      <c r="K135" s="43"/>
      <c r="L135" s="56">
        <v>2.56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730</v>
      </c>
      <c r="G138" s="19">
        <f>SUM(G129:G137)</f>
        <v>21</v>
      </c>
      <c r="H138" s="19">
        <f>SUM(H129:H137)</f>
        <v>13</v>
      </c>
      <c r="I138" s="19">
        <f>SUM(I129:I137)</f>
        <v>103</v>
      </c>
      <c r="J138" s="19">
        <f>SUM(J129:J137)</f>
        <v>626</v>
      </c>
      <c r="K138" s="25"/>
      <c r="L138" s="19">
        <f>SUM(L129:L137)</f>
        <v>120</v>
      </c>
    </row>
    <row r="139" spans="1:12" ht="15">
      <c r="A139" s="33">
        <f>A121</f>
        <v>2</v>
      </c>
      <c r="B139" s="33">
        <f>B121</f>
        <v>2</v>
      </c>
      <c r="C139" s="67" t="s">
        <v>4</v>
      </c>
      <c r="D139" s="68"/>
      <c r="E139" s="31"/>
      <c r="F139" s="32">
        <f>F128+F138</f>
        <v>1287</v>
      </c>
      <c r="G139" s="32">
        <f>G128+G138</f>
        <v>50.92</v>
      </c>
      <c r="H139" s="32">
        <f>H128+H138</f>
        <v>29.73</v>
      </c>
      <c r="I139" s="32">
        <f>I128+I138</f>
        <v>178.95</v>
      </c>
      <c r="J139" s="32">
        <f>J128+J138</f>
        <v>1203.06</v>
      </c>
      <c r="K139" s="32"/>
      <c r="L139" s="32">
        <f>L128+L138</f>
        <v>197.32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59" t="s">
        <v>68</v>
      </c>
      <c r="F140" s="39">
        <v>90</v>
      </c>
      <c r="G140" s="39">
        <v>10.46</v>
      </c>
      <c r="H140" s="39">
        <v>12.65</v>
      </c>
      <c r="I140" s="39">
        <v>12.04</v>
      </c>
      <c r="J140" s="39">
        <v>203</v>
      </c>
      <c r="K140" s="40" t="s">
        <v>146</v>
      </c>
      <c r="L140" s="56">
        <v>38.090000000000003</v>
      </c>
    </row>
    <row r="141" spans="1:12" ht="15">
      <c r="A141" s="23"/>
      <c r="B141" s="15"/>
      <c r="C141" s="11"/>
      <c r="D141" s="6"/>
      <c r="E141" s="59" t="s">
        <v>147</v>
      </c>
      <c r="F141" s="42">
        <v>150</v>
      </c>
      <c r="G141" s="42">
        <v>3.06</v>
      </c>
      <c r="H141" s="42">
        <v>4.8</v>
      </c>
      <c r="I141" s="42">
        <v>20.45</v>
      </c>
      <c r="J141" s="42">
        <v>137</v>
      </c>
      <c r="K141" s="43" t="s">
        <v>148</v>
      </c>
      <c r="L141" s="56">
        <v>19.170000000000002</v>
      </c>
    </row>
    <row r="142" spans="1:12" ht="15">
      <c r="A142" s="23"/>
      <c r="B142" s="15"/>
      <c r="C142" s="11"/>
      <c r="D142" s="7" t="s">
        <v>22</v>
      </c>
      <c r="E142" s="59" t="s">
        <v>126</v>
      </c>
      <c r="F142" s="42" t="s">
        <v>127</v>
      </c>
      <c r="G142" s="42">
        <v>7.0000000000000007E-2</v>
      </c>
      <c r="H142" s="42">
        <v>0.2</v>
      </c>
      <c r="I142" s="42">
        <v>10.01</v>
      </c>
      <c r="J142" s="42">
        <v>40</v>
      </c>
      <c r="K142" s="43" t="s">
        <v>128</v>
      </c>
      <c r="L142" s="56">
        <v>3.97</v>
      </c>
    </row>
    <row r="143" spans="1:12" ht="15.75" customHeight="1">
      <c r="A143" s="23"/>
      <c r="B143" s="15"/>
      <c r="C143" s="11"/>
      <c r="D143" s="7" t="s">
        <v>23</v>
      </c>
      <c r="E143" s="51" t="s">
        <v>52</v>
      </c>
      <c r="F143" s="42">
        <v>40</v>
      </c>
      <c r="G143" s="42">
        <v>2.2400000000000002</v>
      </c>
      <c r="H143" s="42">
        <v>0.44</v>
      </c>
      <c r="I143" s="42">
        <v>19.760000000000002</v>
      </c>
      <c r="J143" s="42">
        <v>91.96</v>
      </c>
      <c r="K143" s="43"/>
      <c r="L143" s="56">
        <v>2.56</v>
      </c>
    </row>
    <row r="144" spans="1:12" ht="1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 t="s">
        <v>59</v>
      </c>
      <c r="F145" s="42">
        <v>60</v>
      </c>
      <c r="G145" s="42">
        <v>0.7</v>
      </c>
      <c r="H145" s="42">
        <v>0.1</v>
      </c>
      <c r="I145" s="42">
        <v>2.2999999999999998</v>
      </c>
      <c r="J145" s="42">
        <v>12.8</v>
      </c>
      <c r="K145" s="43" t="s">
        <v>131</v>
      </c>
      <c r="L145" s="56">
        <v>6.32</v>
      </c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4"/>
      <c r="B147" s="17"/>
      <c r="C147" s="8"/>
      <c r="D147" s="18" t="s">
        <v>33</v>
      </c>
      <c r="E147" s="9"/>
      <c r="F147" s="19">
        <v>550</v>
      </c>
      <c r="G147" s="19">
        <f>SUM(G140:G146)</f>
        <v>16.53</v>
      </c>
      <c r="H147" s="19">
        <f>SUM(H140:H146)</f>
        <v>18.190000000000001</v>
      </c>
      <c r="I147" s="19">
        <f>SUM(I140:I146)</f>
        <v>64.559999999999988</v>
      </c>
      <c r="J147" s="19">
        <f>SUM(J140:J146)</f>
        <v>484.76</v>
      </c>
      <c r="K147" s="25"/>
      <c r="L147" s="19">
        <f>SUM(L140:L146)</f>
        <v>70.110000000000014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 t="s">
        <v>104</v>
      </c>
      <c r="F148" s="42">
        <v>60</v>
      </c>
      <c r="G148" s="42">
        <v>0.5</v>
      </c>
      <c r="H148" s="42">
        <v>5</v>
      </c>
      <c r="I148" s="42">
        <v>1.5</v>
      </c>
      <c r="J148" s="42">
        <v>53</v>
      </c>
      <c r="K148" s="43" t="s">
        <v>44</v>
      </c>
      <c r="L148" s="42">
        <v>9.36</v>
      </c>
    </row>
    <row r="149" spans="1:12" ht="15">
      <c r="A149" s="23"/>
      <c r="B149" s="15"/>
      <c r="C149" s="11"/>
      <c r="D149" s="7" t="s">
        <v>27</v>
      </c>
      <c r="E149" s="51" t="s">
        <v>99</v>
      </c>
      <c r="F149" s="42">
        <v>205</v>
      </c>
      <c r="G149" s="42">
        <v>2</v>
      </c>
      <c r="H149" s="42">
        <v>3</v>
      </c>
      <c r="I149" s="42">
        <v>13</v>
      </c>
      <c r="J149" s="42">
        <v>90</v>
      </c>
      <c r="K149" s="43" t="s">
        <v>105</v>
      </c>
      <c r="L149" s="56">
        <v>18.079999999999998</v>
      </c>
    </row>
    <row r="150" spans="1:12" ht="15">
      <c r="A150" s="23"/>
      <c r="B150" s="15"/>
      <c r="C150" s="11"/>
      <c r="D150" s="7" t="s">
        <v>28</v>
      </c>
      <c r="E150" s="51" t="s">
        <v>106</v>
      </c>
      <c r="F150" s="42">
        <v>75</v>
      </c>
      <c r="G150" s="42">
        <v>22</v>
      </c>
      <c r="H150" s="42">
        <v>17</v>
      </c>
      <c r="I150" s="42">
        <v>8</v>
      </c>
      <c r="J150" s="42">
        <v>187</v>
      </c>
      <c r="K150" s="43" t="s">
        <v>107</v>
      </c>
      <c r="L150" s="56">
        <v>41.38</v>
      </c>
    </row>
    <row r="151" spans="1:12" ht="15">
      <c r="A151" s="23"/>
      <c r="B151" s="15"/>
      <c r="C151" s="11"/>
      <c r="D151" s="7" t="s">
        <v>29</v>
      </c>
      <c r="E151" s="51" t="s">
        <v>58</v>
      </c>
      <c r="F151" s="42">
        <v>150</v>
      </c>
      <c r="G151" s="42">
        <v>0</v>
      </c>
      <c r="H151" s="42">
        <v>0</v>
      </c>
      <c r="I151" s="42">
        <v>30</v>
      </c>
      <c r="J151" s="42">
        <v>220</v>
      </c>
      <c r="K151" s="43" t="s">
        <v>61</v>
      </c>
      <c r="L151" s="56">
        <v>24.03</v>
      </c>
    </row>
    <row r="152" spans="1:12" ht="15">
      <c r="A152" s="23"/>
      <c r="B152" s="15"/>
      <c r="C152" s="11"/>
      <c r="D152" s="7" t="s">
        <v>30</v>
      </c>
      <c r="E152" s="51" t="s">
        <v>108</v>
      </c>
      <c r="F152" s="42">
        <v>200</v>
      </c>
      <c r="G152" s="42">
        <v>0</v>
      </c>
      <c r="H152" s="42">
        <v>0</v>
      </c>
      <c r="I152" s="42">
        <v>24</v>
      </c>
      <c r="J152" s="42">
        <v>105</v>
      </c>
      <c r="K152" s="43" t="s">
        <v>109</v>
      </c>
      <c r="L152" s="56">
        <v>20.75</v>
      </c>
    </row>
    <row r="153" spans="1:12" ht="15">
      <c r="A153" s="23"/>
      <c r="B153" s="15"/>
      <c r="C153" s="11"/>
      <c r="D153" s="7" t="s">
        <v>31</v>
      </c>
      <c r="E153" s="41" t="s">
        <v>42</v>
      </c>
      <c r="F153" s="42">
        <v>30</v>
      </c>
      <c r="G153" s="42">
        <v>2</v>
      </c>
      <c r="H153" s="42">
        <v>0</v>
      </c>
      <c r="I153" s="42">
        <v>14</v>
      </c>
      <c r="J153" s="42">
        <v>73</v>
      </c>
      <c r="K153" s="43"/>
      <c r="L153" s="56">
        <v>3.84</v>
      </c>
    </row>
    <row r="154" spans="1:12" ht="15">
      <c r="A154" s="23"/>
      <c r="B154" s="15"/>
      <c r="C154" s="11"/>
      <c r="D154" s="7" t="s">
        <v>32</v>
      </c>
      <c r="E154" s="51" t="s">
        <v>52</v>
      </c>
      <c r="F154" s="42">
        <v>30</v>
      </c>
      <c r="G154" s="42">
        <v>2</v>
      </c>
      <c r="H154" s="42">
        <v>0</v>
      </c>
      <c r="I154" s="42">
        <v>14</v>
      </c>
      <c r="J154" s="42">
        <v>73</v>
      </c>
      <c r="K154" s="43"/>
      <c r="L154" s="56">
        <v>2.56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56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750</v>
      </c>
      <c r="G157" s="19">
        <f>SUM(G148:G156)</f>
        <v>28.5</v>
      </c>
      <c r="H157" s="19">
        <f>SUM(H148:H156)</f>
        <v>25</v>
      </c>
      <c r="I157" s="19">
        <f>SUM(I148:I156)</f>
        <v>104.5</v>
      </c>
      <c r="J157" s="19">
        <f>SUM(J148:J156)</f>
        <v>801</v>
      </c>
      <c r="K157" s="25"/>
      <c r="L157" s="19">
        <f>SUM(L148:L156)</f>
        <v>120</v>
      </c>
    </row>
    <row r="158" spans="1:12" ht="15">
      <c r="A158" s="29">
        <f>A140</f>
        <v>2</v>
      </c>
      <c r="B158" s="30">
        <f>B140</f>
        <v>3</v>
      </c>
      <c r="C158" s="67" t="s">
        <v>4</v>
      </c>
      <c r="D158" s="68"/>
      <c r="E158" s="31"/>
      <c r="F158" s="32">
        <f>F147+F157</f>
        <v>1300</v>
      </c>
      <c r="G158" s="32">
        <f>G147+G157</f>
        <v>45.03</v>
      </c>
      <c r="H158" s="32">
        <f>H147+H157</f>
        <v>43.19</v>
      </c>
      <c r="I158" s="32">
        <f>I147+I157</f>
        <v>169.06</v>
      </c>
      <c r="J158" s="32">
        <f>J147+J157</f>
        <v>1285.76</v>
      </c>
      <c r="K158" s="32"/>
      <c r="L158" s="32">
        <f>L147+L157</f>
        <v>190.11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50" t="s">
        <v>149</v>
      </c>
      <c r="F159" s="39" t="s">
        <v>150</v>
      </c>
      <c r="G159" s="39">
        <v>11.84</v>
      </c>
      <c r="H159" s="39">
        <v>13.93</v>
      </c>
      <c r="I159" s="39">
        <v>29.85</v>
      </c>
      <c r="J159" s="39">
        <v>293</v>
      </c>
      <c r="K159" s="40" t="s">
        <v>151</v>
      </c>
      <c r="L159" s="55">
        <v>41.56</v>
      </c>
    </row>
    <row r="160" spans="1:12" ht="15">
      <c r="A160" s="23"/>
      <c r="B160" s="15"/>
      <c r="C160" s="11"/>
      <c r="D160" s="6"/>
      <c r="E160" s="41" t="s">
        <v>152</v>
      </c>
      <c r="F160" s="42">
        <v>60</v>
      </c>
      <c r="G160" s="42">
        <v>0.48</v>
      </c>
      <c r="H160" s="42">
        <v>0.06</v>
      </c>
      <c r="I160" s="42">
        <v>1.5</v>
      </c>
      <c r="J160" s="42">
        <v>8.4600000000000009</v>
      </c>
      <c r="K160" s="43" t="s">
        <v>138</v>
      </c>
      <c r="L160" s="42"/>
    </row>
    <row r="161" spans="1:12" ht="15">
      <c r="A161" s="23"/>
      <c r="B161" s="15"/>
      <c r="C161" s="11"/>
      <c r="D161" s="7" t="s">
        <v>22</v>
      </c>
      <c r="E161" s="51" t="s">
        <v>153</v>
      </c>
      <c r="F161" s="42">
        <v>200</v>
      </c>
      <c r="G161" s="42">
        <v>4.08</v>
      </c>
      <c r="H161" s="42">
        <v>3.54</v>
      </c>
      <c r="I161" s="42">
        <v>17.579999999999998</v>
      </c>
      <c r="J161" s="42">
        <v>118</v>
      </c>
      <c r="K161" s="43" t="s">
        <v>154</v>
      </c>
      <c r="L161" s="56">
        <v>31.86</v>
      </c>
    </row>
    <row r="162" spans="1:12" ht="15">
      <c r="A162" s="23"/>
      <c r="B162" s="15"/>
      <c r="C162" s="11"/>
      <c r="D162" s="7" t="s">
        <v>23</v>
      </c>
      <c r="E162" s="51" t="s">
        <v>121</v>
      </c>
      <c r="F162" s="42">
        <v>60</v>
      </c>
      <c r="G162" s="42">
        <v>4.74</v>
      </c>
      <c r="H162" s="42">
        <v>0.6</v>
      </c>
      <c r="I162" s="42">
        <v>28.98</v>
      </c>
      <c r="J162" s="42">
        <v>140.28</v>
      </c>
      <c r="K162" s="43"/>
      <c r="L162" s="56">
        <v>3.9</v>
      </c>
    </row>
    <row r="163" spans="1:12" ht="15">
      <c r="A163" s="23"/>
      <c r="B163" s="15"/>
      <c r="C163" s="11"/>
      <c r="D163" s="7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51" t="s">
        <v>46</v>
      </c>
      <c r="F164" s="42">
        <v>10</v>
      </c>
      <c r="G164" s="42">
        <v>0.08</v>
      </c>
      <c r="H164" s="42">
        <v>7.25</v>
      </c>
      <c r="I164" s="42">
        <v>0.13</v>
      </c>
      <c r="J164" s="42">
        <v>66</v>
      </c>
      <c r="K164" s="63">
        <v>44835</v>
      </c>
      <c r="L164" s="56"/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56"/>
    </row>
    <row r="166" spans="1:12" ht="15">
      <c r="A166" s="24"/>
      <c r="B166" s="17"/>
      <c r="C166" s="8"/>
      <c r="D166" s="18" t="s">
        <v>33</v>
      </c>
      <c r="E166" s="9"/>
      <c r="F166" s="19">
        <v>505</v>
      </c>
      <c r="G166" s="19">
        <f>SUM(G159:G165)</f>
        <v>21.22</v>
      </c>
      <c r="H166" s="19">
        <f>SUM(H159:H165)</f>
        <v>25.380000000000003</v>
      </c>
      <c r="I166" s="19">
        <f>SUM(I159:I165)</f>
        <v>78.039999999999992</v>
      </c>
      <c r="J166" s="19">
        <f>SUM(J159:J165)</f>
        <v>625.74</v>
      </c>
      <c r="K166" s="25"/>
      <c r="L166" s="19">
        <f>SUM(L159:L165)</f>
        <v>77.320000000000007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57" t="s">
        <v>73</v>
      </c>
      <c r="F167" s="42">
        <v>60</v>
      </c>
      <c r="G167" s="42">
        <v>1</v>
      </c>
      <c r="H167" s="42">
        <v>3</v>
      </c>
      <c r="I167" s="42">
        <v>2.5</v>
      </c>
      <c r="J167" s="42">
        <v>11</v>
      </c>
      <c r="K167" s="43" t="s">
        <v>44</v>
      </c>
      <c r="L167" s="58">
        <v>9.75</v>
      </c>
    </row>
    <row r="168" spans="1:12" ht="15">
      <c r="A168" s="23"/>
      <c r="B168" s="15"/>
      <c r="C168" s="11"/>
      <c r="D168" s="7" t="s">
        <v>27</v>
      </c>
      <c r="E168" s="51" t="s">
        <v>69</v>
      </c>
      <c r="F168" s="42">
        <v>200</v>
      </c>
      <c r="G168" s="42">
        <v>2</v>
      </c>
      <c r="H168" s="42">
        <v>3</v>
      </c>
      <c r="I168" s="42">
        <v>18</v>
      </c>
      <c r="J168" s="42">
        <v>106</v>
      </c>
      <c r="K168" s="43" t="s">
        <v>111</v>
      </c>
      <c r="L168" s="56">
        <v>7.79</v>
      </c>
    </row>
    <row r="169" spans="1:12" ht="15">
      <c r="A169" s="23"/>
      <c r="B169" s="15"/>
      <c r="C169" s="11"/>
      <c r="D169" s="7" t="s">
        <v>28</v>
      </c>
      <c r="E169" s="51" t="s">
        <v>110</v>
      </c>
      <c r="F169" s="42">
        <v>80</v>
      </c>
      <c r="G169" s="42">
        <v>12</v>
      </c>
      <c r="H169" s="42">
        <v>9</v>
      </c>
      <c r="I169" s="42">
        <v>5</v>
      </c>
      <c r="J169" s="42">
        <v>166</v>
      </c>
      <c r="K169" s="43" t="s">
        <v>112</v>
      </c>
      <c r="L169" s="56">
        <v>62.71</v>
      </c>
    </row>
    <row r="170" spans="1:12" ht="15">
      <c r="A170" s="23"/>
      <c r="B170" s="15"/>
      <c r="C170" s="11"/>
      <c r="D170" s="7" t="s">
        <v>29</v>
      </c>
      <c r="E170" s="51" t="s">
        <v>72</v>
      </c>
      <c r="F170" s="42">
        <v>150</v>
      </c>
      <c r="G170" s="42">
        <v>7</v>
      </c>
      <c r="H170" s="42">
        <v>8</v>
      </c>
      <c r="I170" s="42">
        <v>36</v>
      </c>
      <c r="J170" s="42">
        <v>249</v>
      </c>
      <c r="K170" s="43" t="s">
        <v>76</v>
      </c>
      <c r="L170" s="56">
        <v>19.25</v>
      </c>
    </row>
    <row r="171" spans="1:12" ht="15">
      <c r="A171" s="23"/>
      <c r="B171" s="15"/>
      <c r="C171" s="11"/>
      <c r="D171" s="7" t="s">
        <v>30</v>
      </c>
      <c r="E171" s="51" t="s">
        <v>71</v>
      </c>
      <c r="F171" s="42">
        <v>200</v>
      </c>
      <c r="G171" s="42">
        <v>0</v>
      </c>
      <c r="H171" s="42">
        <v>0</v>
      </c>
      <c r="I171" s="42">
        <v>32</v>
      </c>
      <c r="J171" s="42">
        <v>104</v>
      </c>
      <c r="K171" s="43" t="s">
        <v>77</v>
      </c>
      <c r="L171" s="56">
        <v>14.1</v>
      </c>
    </row>
    <row r="172" spans="1:12" ht="15">
      <c r="A172" s="23"/>
      <c r="B172" s="15"/>
      <c r="C172" s="11"/>
      <c r="D172" s="7" t="s">
        <v>31</v>
      </c>
      <c r="E172" s="41" t="s">
        <v>42</v>
      </c>
      <c r="F172" s="42">
        <v>30</v>
      </c>
      <c r="G172" s="42">
        <v>2</v>
      </c>
      <c r="H172" s="42">
        <v>0</v>
      </c>
      <c r="I172" s="42">
        <v>14</v>
      </c>
      <c r="J172" s="42">
        <v>73</v>
      </c>
      <c r="K172" s="43"/>
      <c r="L172" s="56">
        <v>3.84</v>
      </c>
    </row>
    <row r="173" spans="1:12" ht="15">
      <c r="A173" s="23"/>
      <c r="B173" s="15"/>
      <c r="C173" s="11"/>
      <c r="D173" s="7" t="s">
        <v>32</v>
      </c>
      <c r="E173" s="51" t="s">
        <v>52</v>
      </c>
      <c r="F173" s="42">
        <v>30</v>
      </c>
      <c r="G173" s="42">
        <v>2</v>
      </c>
      <c r="H173" s="42">
        <v>0</v>
      </c>
      <c r="I173" s="42">
        <v>14</v>
      </c>
      <c r="J173" s="42">
        <v>73</v>
      </c>
      <c r="K173" s="43"/>
      <c r="L173" s="56">
        <v>2.56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750</v>
      </c>
      <c r="G176" s="19">
        <f>SUM(G167:G175)</f>
        <v>26</v>
      </c>
      <c r="H176" s="19">
        <f>SUM(H167:H175)</f>
        <v>23</v>
      </c>
      <c r="I176" s="19">
        <f>SUM(I167:I175)</f>
        <v>121.5</v>
      </c>
      <c r="J176" s="19">
        <f>SUM(J167:J175)</f>
        <v>782</v>
      </c>
      <c r="K176" s="25"/>
      <c r="L176" s="19">
        <f>SUM(L167:L175)</f>
        <v>120</v>
      </c>
    </row>
    <row r="177" spans="1:12" ht="15">
      <c r="A177" s="29">
        <f>A159</f>
        <v>2</v>
      </c>
      <c r="B177" s="30">
        <f>B159</f>
        <v>4</v>
      </c>
      <c r="C177" s="67" t="s">
        <v>4</v>
      </c>
      <c r="D177" s="68"/>
      <c r="E177" s="31"/>
      <c r="F177" s="32">
        <f>F166+F176</f>
        <v>1255</v>
      </c>
      <c r="G177" s="32">
        <f>G166+G176</f>
        <v>47.22</v>
      </c>
      <c r="H177" s="32">
        <f>H166+H176</f>
        <v>48.38</v>
      </c>
      <c r="I177" s="32">
        <f>I166+I176</f>
        <v>199.54</v>
      </c>
      <c r="J177" s="32">
        <f>J166+J176</f>
        <v>1407.74</v>
      </c>
      <c r="K177" s="32"/>
      <c r="L177" s="32">
        <f>L166+L176</f>
        <v>197.32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50" t="s">
        <v>79</v>
      </c>
      <c r="F178" s="39" t="s">
        <v>155</v>
      </c>
      <c r="G178" s="39">
        <v>10.64</v>
      </c>
      <c r="H178" s="39">
        <v>28.19</v>
      </c>
      <c r="I178" s="39">
        <v>2.89</v>
      </c>
      <c r="J178" s="39">
        <v>309</v>
      </c>
      <c r="K178" s="40" t="s">
        <v>156</v>
      </c>
      <c r="L178" s="55">
        <v>57.94</v>
      </c>
    </row>
    <row r="179" spans="1:12" ht="15">
      <c r="A179" s="23"/>
      <c r="B179" s="15"/>
      <c r="C179" s="11"/>
      <c r="D179" s="6"/>
      <c r="E179" s="41" t="s">
        <v>93</v>
      </c>
      <c r="F179" s="42">
        <v>150</v>
      </c>
      <c r="G179" s="42">
        <v>8.75</v>
      </c>
      <c r="H179" s="42">
        <v>6</v>
      </c>
      <c r="I179" s="42">
        <v>39.6</v>
      </c>
      <c r="J179" s="42">
        <v>246</v>
      </c>
      <c r="K179" s="43" t="s">
        <v>157</v>
      </c>
      <c r="L179" s="42">
        <v>13.25</v>
      </c>
    </row>
    <row r="180" spans="1:12" ht="15">
      <c r="A180" s="23"/>
      <c r="B180" s="15"/>
      <c r="C180" s="11"/>
      <c r="D180" s="7" t="s">
        <v>22</v>
      </c>
      <c r="E180" s="51" t="s">
        <v>126</v>
      </c>
      <c r="F180" s="42" t="s">
        <v>127</v>
      </c>
      <c r="G180" s="42">
        <v>7.0000000000000007E-2</v>
      </c>
      <c r="H180" s="42">
        <v>0.2</v>
      </c>
      <c r="I180" s="42">
        <v>10.01</v>
      </c>
      <c r="J180" s="42">
        <v>40</v>
      </c>
      <c r="K180" s="43" t="s">
        <v>128</v>
      </c>
      <c r="L180" s="56">
        <v>3.97</v>
      </c>
    </row>
    <row r="181" spans="1:12" ht="15">
      <c r="A181" s="23"/>
      <c r="B181" s="15"/>
      <c r="C181" s="11"/>
      <c r="D181" s="7" t="s">
        <v>23</v>
      </c>
      <c r="E181" s="41" t="s">
        <v>52</v>
      </c>
      <c r="F181" s="42">
        <v>40</v>
      </c>
      <c r="G181" s="42">
        <v>2.2400000000000002</v>
      </c>
      <c r="H181" s="42">
        <v>0.44</v>
      </c>
      <c r="I181" s="42">
        <v>19.760000000000002</v>
      </c>
      <c r="J181" s="42">
        <v>91.96</v>
      </c>
      <c r="K181" s="43"/>
      <c r="L181" s="56">
        <v>2.16</v>
      </c>
    </row>
    <row r="182" spans="1:12" ht="15">
      <c r="A182" s="23"/>
      <c r="B182" s="15"/>
      <c r="C182" s="11"/>
      <c r="D182" s="7"/>
      <c r="E182" s="41" t="s">
        <v>158</v>
      </c>
      <c r="F182" s="42">
        <v>60</v>
      </c>
      <c r="G182" s="42">
        <v>1.6</v>
      </c>
      <c r="H182" s="42">
        <v>6.1</v>
      </c>
      <c r="I182" s="42">
        <v>6.2</v>
      </c>
      <c r="J182" s="42">
        <v>85.7</v>
      </c>
      <c r="K182" s="43" t="s">
        <v>159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>
      <c r="A185" s="24"/>
      <c r="B185" s="17"/>
      <c r="C185" s="8"/>
      <c r="D185" s="18" t="s">
        <v>33</v>
      </c>
      <c r="E185" s="9"/>
      <c r="F185" s="19">
        <v>560</v>
      </c>
      <c r="G185" s="19">
        <f>SUM(G178:G184)</f>
        <v>23.300000000000004</v>
      </c>
      <c r="H185" s="19">
        <f>SUM(H178:H184)</f>
        <v>40.93</v>
      </c>
      <c r="I185" s="19">
        <f>SUM(I178:I184)</f>
        <v>78.460000000000008</v>
      </c>
      <c r="J185" s="19">
        <f>SUM(J178:J184)</f>
        <v>772.66000000000008</v>
      </c>
      <c r="K185" s="25"/>
      <c r="L185" s="19">
        <f>SUM(L178:L184)</f>
        <v>77.319999999999993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57" t="s">
        <v>73</v>
      </c>
      <c r="F186" s="42">
        <v>60</v>
      </c>
      <c r="G186" s="42">
        <v>0.5</v>
      </c>
      <c r="H186" s="42">
        <v>3</v>
      </c>
      <c r="I186" s="42">
        <v>4</v>
      </c>
      <c r="J186" s="42">
        <v>47</v>
      </c>
      <c r="K186" s="43" t="s">
        <v>44</v>
      </c>
      <c r="L186" s="58">
        <v>16.079999999999998</v>
      </c>
    </row>
    <row r="187" spans="1:12" ht="15">
      <c r="A187" s="23"/>
      <c r="B187" s="15"/>
      <c r="C187" s="11"/>
      <c r="D187" s="7" t="s">
        <v>27</v>
      </c>
      <c r="E187" s="51" t="s">
        <v>113</v>
      </c>
      <c r="F187" s="42">
        <v>210</v>
      </c>
      <c r="G187" s="42">
        <v>7</v>
      </c>
      <c r="H187" s="42">
        <v>5</v>
      </c>
      <c r="I187" s="42">
        <v>20</v>
      </c>
      <c r="J187" s="42">
        <v>156</v>
      </c>
      <c r="K187" s="43" t="s">
        <v>116</v>
      </c>
      <c r="L187" s="56">
        <v>16.75</v>
      </c>
    </row>
    <row r="188" spans="1:12" ht="15">
      <c r="A188" s="23"/>
      <c r="B188" s="15"/>
      <c r="C188" s="11"/>
      <c r="D188" s="7" t="s">
        <v>28</v>
      </c>
      <c r="E188" s="51" t="s">
        <v>114</v>
      </c>
      <c r="F188" s="42">
        <v>80</v>
      </c>
      <c r="G188" s="42">
        <v>19</v>
      </c>
      <c r="H188" s="42">
        <v>4</v>
      </c>
      <c r="I188" s="42">
        <v>0.5</v>
      </c>
      <c r="J188" s="42">
        <v>195</v>
      </c>
      <c r="K188" s="43" t="s">
        <v>44</v>
      </c>
      <c r="L188" s="56">
        <v>39.659999999999997</v>
      </c>
    </row>
    <row r="189" spans="1:12" ht="15">
      <c r="A189" s="23"/>
      <c r="B189" s="15"/>
      <c r="C189" s="11"/>
      <c r="D189" s="7" t="s">
        <v>29</v>
      </c>
      <c r="E189" s="51" t="s">
        <v>115</v>
      </c>
      <c r="F189" s="42">
        <v>150</v>
      </c>
      <c r="G189" s="42">
        <v>4</v>
      </c>
      <c r="H189" s="42">
        <v>8</v>
      </c>
      <c r="I189" s="42">
        <v>9</v>
      </c>
      <c r="J189" s="42">
        <v>112</v>
      </c>
      <c r="K189" s="43" t="s">
        <v>117</v>
      </c>
      <c r="L189" s="56">
        <v>21.01</v>
      </c>
    </row>
    <row r="190" spans="1:12" ht="15">
      <c r="A190" s="23"/>
      <c r="B190" s="15"/>
      <c r="C190" s="11"/>
      <c r="D190" s="7" t="s">
        <v>30</v>
      </c>
      <c r="E190" s="51" t="s">
        <v>51</v>
      </c>
      <c r="F190" s="42">
        <v>20</v>
      </c>
      <c r="G190" s="42">
        <v>0</v>
      </c>
      <c r="H190" s="42">
        <v>0</v>
      </c>
      <c r="I190" s="42">
        <v>30</v>
      </c>
      <c r="J190" s="42">
        <v>123</v>
      </c>
      <c r="K190" s="43" t="s">
        <v>77</v>
      </c>
      <c r="L190" s="56">
        <v>20.100000000000001</v>
      </c>
    </row>
    <row r="191" spans="1:12" ht="15">
      <c r="A191" s="23"/>
      <c r="B191" s="15"/>
      <c r="C191" s="11"/>
      <c r="D191" s="7" t="s">
        <v>31</v>
      </c>
      <c r="E191" s="41" t="s">
        <v>42</v>
      </c>
      <c r="F191" s="42">
        <v>30</v>
      </c>
      <c r="G191" s="42">
        <v>2</v>
      </c>
      <c r="H191" s="42">
        <v>0</v>
      </c>
      <c r="I191" s="42">
        <v>14</v>
      </c>
      <c r="J191" s="42">
        <v>73</v>
      </c>
      <c r="K191" s="43"/>
      <c r="L191" s="56">
        <v>3.84</v>
      </c>
    </row>
    <row r="192" spans="1:12" ht="15">
      <c r="A192" s="23"/>
      <c r="B192" s="15"/>
      <c r="C192" s="11"/>
      <c r="D192" s="7" t="s">
        <v>32</v>
      </c>
      <c r="E192" s="51" t="s">
        <v>52</v>
      </c>
      <c r="F192" s="42">
        <v>30</v>
      </c>
      <c r="G192" s="42">
        <v>2</v>
      </c>
      <c r="H192" s="42">
        <v>0</v>
      </c>
      <c r="I192" s="42">
        <v>14</v>
      </c>
      <c r="J192" s="42">
        <v>73</v>
      </c>
      <c r="K192" s="43"/>
      <c r="L192" s="56">
        <v>2.56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580</v>
      </c>
      <c r="G195" s="19">
        <f>SUM(G186:G194)</f>
        <v>34.5</v>
      </c>
      <c r="H195" s="19">
        <f>SUM(H186:H194)</f>
        <v>20</v>
      </c>
      <c r="I195" s="19">
        <f>SUM(I186:I194)</f>
        <v>91.5</v>
      </c>
      <c r="J195" s="19">
        <f>SUM(J186:J194)</f>
        <v>779</v>
      </c>
      <c r="K195" s="25"/>
      <c r="L195" s="19">
        <f>SUM(L186:L194)</f>
        <v>120</v>
      </c>
    </row>
    <row r="196" spans="1:12" ht="15">
      <c r="A196" s="29">
        <f>A178</f>
        <v>2</v>
      </c>
      <c r="B196" s="30">
        <f>B178</f>
        <v>5</v>
      </c>
      <c r="C196" s="67" t="s">
        <v>4</v>
      </c>
      <c r="D196" s="68"/>
      <c r="E196" s="31"/>
      <c r="F196" s="32">
        <f>F185+F195</f>
        <v>1140</v>
      </c>
      <c r="G196" s="32">
        <f>G185+G195</f>
        <v>57.800000000000004</v>
      </c>
      <c r="H196" s="32">
        <f>H185+H195</f>
        <v>60.93</v>
      </c>
      <c r="I196" s="32">
        <f>I185+I195</f>
        <v>169.96</v>
      </c>
      <c r="J196" s="32">
        <f>J185+J195</f>
        <v>1551.66</v>
      </c>
      <c r="K196" s="32"/>
      <c r="L196" s="32">
        <f>L185+L195</f>
        <v>197.32</v>
      </c>
    </row>
    <row r="197" spans="1:12">
      <c r="A197" s="27"/>
      <c r="B197" s="28"/>
      <c r="C197" s="69" t="s">
        <v>5</v>
      </c>
      <c r="D197" s="69"/>
      <c r="E197" s="69"/>
      <c r="F197" s="34">
        <f>(F25+F44+F63+F82+F101+F120+F139+F158+F177+F196)/(IF(F25=0,0,1)+IF(F44=0,0,1)+IF(F63=0,0,1)+IF(F82=0,0,1)+IF(F101=0,0,1)+IF(F120=0,0,1)+IF(F139=0,0,1)+IF(F158=0,0,1)+IF(F177=0,0,1)+IF(F196=0,0,1))</f>
        <v>1232.4000000000001</v>
      </c>
      <c r="G197" s="34">
        <f>(G25+G44+G63+G82+G101+G120+G139+G158+G177+G196)/(IF(G25=0,0,1)+IF(G44=0,0,1)+IF(G63=0,0,1)+IF(G82=0,0,1)+IF(G101=0,0,1)+IF(G120=0,0,1)+IF(G139=0,0,1)+IF(G158=0,0,1)+IF(G177=0,0,1)+IF(G196=0,0,1))</f>
        <v>46.57200000000001</v>
      </c>
      <c r="H197" s="34">
        <f>(H25+H44+H63+H82+H101+H120+H139+H158+H177+H196)/(IF(H25=0,0,1)+IF(H44=0,0,1)+IF(H63=0,0,1)+IF(H82=0,0,1)+IF(H101=0,0,1)+IF(H120=0,0,1)+IF(H139=0,0,1)+IF(H158=0,0,1)+IF(H177=0,0,1)+IF(H196=0,0,1))</f>
        <v>50.618000000000002</v>
      </c>
      <c r="I197" s="34">
        <f>(I25+I44+I63+I82+I101+I120+I139+I158+I177+I196)/(IF(I25=0,0,1)+IF(I44=0,0,1)+IF(I63=0,0,1)+IF(I82=0,0,1)+IF(I101=0,0,1)+IF(I120=0,0,1)+IF(I139=0,0,1)+IF(I158=0,0,1)+IF(I177=0,0,1)+IF(I196=0,0,1))</f>
        <v>177.554</v>
      </c>
      <c r="J197" s="34">
        <f>(J25+J44+J63+J82+J101+J120+J139+J158+J177+J196)/(IF(J25=0,0,1)+IF(J44=0,0,1)+IF(J63=0,0,1)+IF(J82=0,0,1)+IF(J101=0,0,1)+IF(J120=0,0,1)+IF(J139=0,0,1)+IF(J158=0,0,1)+IF(J177=0,0,1)+IF(J196=0,0,1))</f>
        <v>1585.5619999999999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196.51399999999995</v>
      </c>
    </row>
  </sheetData>
  <mergeCells count="14"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  <mergeCell ref="C82:D8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2024-09-12T06:11:03Z</cp:lastPrinted>
  <dcterms:created xsi:type="dcterms:W3CDTF">2022-05-16T14:23:56Z</dcterms:created>
  <dcterms:modified xsi:type="dcterms:W3CDTF">2024-09-15T07:09:48Z</dcterms:modified>
</cp:coreProperties>
</file>